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446" windowWidth="15390" windowHeight="13230" tabRatio="853" firstSheet="4" activeTab="9"/>
  </bookViews>
  <sheets>
    <sheet name="様式8-1" sheetId="1" r:id="rId1"/>
    <sheet name="様式8-2" sheetId="2" r:id="rId2"/>
    <sheet name="様式8-3" sheetId="3" r:id="rId3"/>
    <sheet name="様式8-4" sheetId="4" r:id="rId4"/>
    <sheet name="様式8-5" sheetId="5" r:id="rId5"/>
    <sheet name="様式8-6" sheetId="6" r:id="rId6"/>
    <sheet name="様式8-7" sheetId="7" r:id="rId7"/>
    <sheet name="様式8-8" sheetId="8" r:id="rId8"/>
    <sheet name="様式8-8(記載例)" sheetId="9" r:id="rId9"/>
    <sheet name="様式8-9" sheetId="10" r:id="rId10"/>
    <sheet name="様式8-10" sheetId="11" r:id="rId11"/>
    <sheet name="様式8-11" sheetId="12" r:id="rId12"/>
    <sheet name="様式8-12（1）" sheetId="13" r:id="rId13"/>
    <sheet name="様式8-12(2)" sheetId="14" r:id="rId14"/>
  </sheets>
  <definedNames>
    <definedName name="_xlnm.Print_Area" localSheetId="0">'様式8-1'!$B$2:$AA$13</definedName>
    <definedName name="_xlnm.Print_Area" localSheetId="10">'様式8-10'!$A$1:$X$58</definedName>
    <definedName name="_xlnm.Print_Area" localSheetId="11">'様式8-11'!$A$1:$X$57</definedName>
    <definedName name="_xlnm.Print_Area" localSheetId="12">'様式8-12（1）'!$A$2:$X$44</definedName>
    <definedName name="_xlnm.Print_Area" localSheetId="13">'様式8-12(2)'!$A$2:$X$46</definedName>
    <definedName name="_xlnm.Print_Area" localSheetId="2">'様式8-3'!$A$1:$Y$21</definedName>
    <definedName name="_xlnm.Print_Area" localSheetId="3">'様式8-4'!$B$1:$J$17</definedName>
    <definedName name="_xlnm.Print_Area" localSheetId="4">'様式8-5'!$B$1:$F$22</definedName>
    <definedName name="_xlnm.Print_Area" localSheetId="5">'様式8-6'!$A$1:$X$56</definedName>
    <definedName name="_xlnm.Print_Area" localSheetId="6">'様式8-7'!$A$1:$X$58</definedName>
    <definedName name="_xlnm.Print_Area" localSheetId="7">'様式8-8'!$A$1:$Y$56</definedName>
    <definedName name="_xlnm.Print_Area" localSheetId="8">'様式8-8(記載例)'!$A$1:$Y$34</definedName>
    <definedName name="_xlnm.Print_Area" localSheetId="9">'様式8-9'!$B$1:$AA$50</definedName>
    <definedName name="_xlnm.Print_Titles" localSheetId="7">'様式8-8'!$3:$4</definedName>
    <definedName name="_xlnm.Print_Titles" localSheetId="8">'様式8-8(記載例)'!$3:$4</definedName>
  </definedNames>
  <calcPr fullCalcOnLoad="1"/>
</workbook>
</file>

<file path=xl/sharedStrings.xml><?xml version="1.0" encoding="utf-8"?>
<sst xmlns="http://schemas.openxmlformats.org/spreadsheetml/2006/main" count="731" uniqueCount="251">
  <si>
    <t>合　計</t>
  </si>
  <si>
    <t>資本構成</t>
  </si>
  <si>
    <t>出資金額
（千円）</t>
  </si>
  <si>
    <t>職種</t>
  </si>
  <si>
    <t>日勤者</t>
  </si>
  <si>
    <t>直勤者</t>
  </si>
  <si>
    <t>小　計</t>
  </si>
  <si>
    <t>総　計</t>
  </si>
  <si>
    <t>単位</t>
  </si>
  <si>
    <t>千円</t>
  </si>
  <si>
    <t>人</t>
  </si>
  <si>
    <t>Ⅰ．営業収益</t>
  </si>
  <si>
    <t>Ⅱ．営業費用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</si>
  <si>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</si>
  <si>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</si>
  <si>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</si>
  <si>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</si>
  <si>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</si>
  <si>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</si>
  <si>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</si>
  <si>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</si>
  <si>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</si>
  <si>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</si>
  <si>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</si>
  <si>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税引き後利益</t>
  </si>
  <si>
    <t>開業費</t>
  </si>
  <si>
    <t>税引き前利益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</si>
  <si>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</si>
  <si>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</si>
  <si>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</si>
  <si>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</si>
  <si>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</si>
  <si>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</si>
  <si>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</si>
  <si>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</si>
  <si>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</si>
  <si>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</si>
  <si>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</si>
  <si>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損益計算書</t>
  </si>
  <si>
    <t>事業収支表</t>
  </si>
  <si>
    <t>キャッシュフロー計算書</t>
  </si>
  <si>
    <t>Ⅴ．累積ｷｬｯｼｭﾌﾛｰ</t>
  </si>
  <si>
    <t>出資(資本金)等</t>
  </si>
  <si>
    <t>（排ガス処理設備）
バグフィルタろ布交換</t>
  </si>
  <si>
    <t>（排ガス処理設備）
触媒交換</t>
  </si>
  <si>
    <t>（受入供給設備）
ごみクレーンバケット交換</t>
  </si>
  <si>
    <t>3年</t>
  </si>
  <si>
    <t>平成
40年度</t>
  </si>
  <si>
    <t>平成
41年度</t>
  </si>
  <si>
    <t>平成
40年度</t>
  </si>
  <si>
    <t>平成
41年度</t>
  </si>
  <si>
    <t>平成
42年度</t>
  </si>
  <si>
    <t>法人税等（合計）</t>
  </si>
  <si>
    <t>人数（人）及び給与</t>
  </si>
  <si>
    <t>平成
42年度</t>
  </si>
  <si>
    <t>人件費</t>
  </si>
  <si>
    <t>その他費用</t>
  </si>
  <si>
    <t>繰越欠損金</t>
  </si>
  <si>
    <t>平成
43年度</t>
  </si>
  <si>
    <t>平成
43年度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</si>
  <si>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</si>
  <si>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</si>
  <si>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</si>
  <si>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</si>
  <si>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</si>
  <si>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</si>
  <si>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</si>
  <si>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40年度</t>
  </si>
  <si>
    <t>平成
41年度</t>
  </si>
  <si>
    <t>平成
42年度</t>
  </si>
  <si>
    <t>平成
43年度</t>
  </si>
  <si>
    <t>合計</t>
  </si>
  <si>
    <t>年間ごみ処理量</t>
  </si>
  <si>
    <t>全体工事費</t>
  </si>
  <si>
    <t>燃焼ガス冷却設備</t>
  </si>
  <si>
    <t>小計</t>
  </si>
  <si>
    <t>運転経費</t>
  </si>
  <si>
    <t>維持管理費</t>
  </si>
  <si>
    <t>人件費</t>
  </si>
  <si>
    <t>その他経費</t>
  </si>
  <si>
    <t>支出</t>
  </si>
  <si>
    <t>その他経費</t>
  </si>
  <si>
    <t>項　　　目</t>
  </si>
  <si>
    <t>運営期間
合計</t>
  </si>
  <si>
    <t>（単位：円）</t>
  </si>
  <si>
    <t>　　　　　　　　年度
　　　費目</t>
  </si>
  <si>
    <t>役割</t>
  </si>
  <si>
    <t>備考</t>
  </si>
  <si>
    <t>金額</t>
  </si>
  <si>
    <t>量及び金額</t>
  </si>
  <si>
    <t>（量）</t>
  </si>
  <si>
    <t>合計</t>
  </si>
  <si>
    <t>合計金額</t>
  </si>
  <si>
    <t>(単価)</t>
  </si>
  <si>
    <t>合　計</t>
  </si>
  <si>
    <t>項目</t>
  </si>
  <si>
    <t>頻度</t>
  </si>
  <si>
    <t>・</t>
  </si>
  <si>
    <t>（受入供給設備）
ごみｸﾚｰﾝﾌﾞﾚｰｷﾊﾟｯﾄﾞ交換</t>
  </si>
  <si>
    <t>5年</t>
  </si>
  <si>
    <t>受入供給設備</t>
  </si>
  <si>
    <t>(受入供給設備）
ごみｸﾚｰﾝ</t>
  </si>
  <si>
    <t>－</t>
  </si>
  <si>
    <t>法定2年</t>
  </si>
  <si>
    <t>(受入供給設備）
ごみ計量機</t>
  </si>
  <si>
    <t>燃焼設備</t>
  </si>
  <si>
    <t>(燃焼ガス冷却設備)
ボイラ</t>
  </si>
  <si>
    <t>排ガス処理設備</t>
  </si>
  <si>
    <t>給与年単価
（福利厚生費含む）</t>
  </si>
  <si>
    <t>項目</t>
  </si>
  <si>
    <t>t</t>
  </si>
  <si>
    <t>維持管理費</t>
  </si>
  <si>
    <t>Ⅰ．営業活動によるｷｬｯｼｭﾌﾛｰ</t>
  </si>
  <si>
    <t>Ⅱ．投資活動によるｷｬｯｼｭﾌﾛｰ</t>
  </si>
  <si>
    <t>設備投資</t>
  </si>
  <si>
    <t>Ⅲ．財務活動によるｷｬｯｼｭﾌﾛｰ</t>
  </si>
  <si>
    <t>短期借入金</t>
  </si>
  <si>
    <t>短期借入金返済</t>
  </si>
  <si>
    <r>
      <t>長期借入金</t>
    </r>
  </si>
  <si>
    <r>
      <t>長期借入金返済</t>
    </r>
  </si>
  <si>
    <t>Ⅳ．正味のｷｬｯｼｭﾌﾛｰ</t>
  </si>
  <si>
    <t>説明欄</t>
  </si>
  <si>
    <t>運転経費</t>
  </si>
  <si>
    <t>課税所得</t>
  </si>
  <si>
    <t>法人税等</t>
  </si>
  <si>
    <t>税額計算</t>
  </si>
  <si>
    <t>出資企業</t>
  </si>
  <si>
    <t>－</t>
  </si>
  <si>
    <r>
      <t>5</t>
    </r>
    <r>
      <rPr>
        <sz val="11"/>
        <rFont val="ＭＳ 明朝"/>
        <family val="1"/>
      </rPr>
      <t>年</t>
    </r>
  </si>
  <si>
    <r>
      <t>4</t>
    </r>
    <r>
      <rPr>
        <sz val="11"/>
        <rFont val="ＭＳ 明朝"/>
        <family val="1"/>
      </rPr>
      <t>年</t>
    </r>
  </si>
  <si>
    <t>小　計</t>
  </si>
  <si>
    <t>その他</t>
  </si>
  <si>
    <t>項　目</t>
  </si>
  <si>
    <t xml:space="preserve">総　計
</t>
  </si>
  <si>
    <t>総　計</t>
  </si>
  <si>
    <t>平成
44年度</t>
  </si>
  <si>
    <t>平成
44年度</t>
  </si>
  <si>
    <t>（単位：円（消費税抜き））</t>
  </si>
  <si>
    <t>（単位：千円（消費税抜き））</t>
  </si>
  <si>
    <t>変動費単価（円／ｔ）</t>
  </si>
  <si>
    <t>No.</t>
  </si>
  <si>
    <t>合計</t>
  </si>
  <si>
    <t>運営固定費</t>
  </si>
  <si>
    <t>運営変動費</t>
  </si>
  <si>
    <t>運営変動費計</t>
  </si>
  <si>
    <t>（変動費単価）</t>
  </si>
  <si>
    <t>開業費(運営固定費）</t>
  </si>
  <si>
    <t>運転経費（運営固定費）</t>
  </si>
  <si>
    <t>運転経費（運営変動費）</t>
  </si>
  <si>
    <t>維持管理費（運営固定費）</t>
  </si>
  <si>
    <t>人件費（運営固定費）</t>
  </si>
  <si>
    <t>その他経費（運営固定費）</t>
  </si>
  <si>
    <t>その他経費（運営変動費）</t>
  </si>
  <si>
    <t>運営費</t>
  </si>
  <si>
    <t>運営固定費</t>
  </si>
  <si>
    <t>運営変動費</t>
  </si>
  <si>
    <t>Ⅲ．税引き前利益</t>
  </si>
  <si>
    <t>Ⅳ．法人税等</t>
  </si>
  <si>
    <t>Ⅴ．税引き後利益</t>
  </si>
  <si>
    <t>内、積立金・準備金等</t>
  </si>
  <si>
    <t>（単位：千円）</t>
  </si>
  <si>
    <t>運営固定費計</t>
  </si>
  <si>
    <t>※1　企業名は記載しないこと。</t>
  </si>
  <si>
    <t>※2　記入欄が足りない場合は，適宜追加すること。</t>
  </si>
  <si>
    <t>※2　SPC設立資本金については開業費には含めないこと。</t>
  </si>
  <si>
    <t>開業費償却費</t>
  </si>
  <si>
    <t>法人住民税</t>
  </si>
  <si>
    <t>円</t>
  </si>
  <si>
    <t>　　　　　　　　年度
　項目</t>
  </si>
  <si>
    <t>開業費償却費
（運営固定費）</t>
  </si>
  <si>
    <t>平成
45年度</t>
  </si>
  <si>
    <t>平成
46年度</t>
  </si>
  <si>
    <t>平成
47年度</t>
  </si>
  <si>
    <t>１．機械設備工事</t>
  </si>
  <si>
    <t>　(機械設備工事　計）</t>
  </si>
  <si>
    <t>　　(土木建築工事　計）</t>
  </si>
  <si>
    <t>交付金対象外
事業費</t>
  </si>
  <si>
    <t>交付率1/3</t>
  </si>
  <si>
    <t>運営業務委託費計</t>
  </si>
  <si>
    <t>通番
（様式第2-2号記載の通番）</t>
  </si>
  <si>
    <t>平成
45年度</t>
  </si>
  <si>
    <t>平成
46年度</t>
  </si>
  <si>
    <t>平成
47年度</t>
  </si>
  <si>
    <t>t</t>
  </si>
  <si>
    <t>量、単価及び金額</t>
  </si>
  <si>
    <t>事業費</t>
  </si>
  <si>
    <t>平成
44年度</t>
  </si>
  <si>
    <t>平成
45年度</t>
  </si>
  <si>
    <t>平成
46年度</t>
  </si>
  <si>
    <t>平成
47年度</t>
  </si>
  <si>
    <r>
      <t>SPCの資本概要</t>
    </r>
  </si>
  <si>
    <t>施設整備期間</t>
  </si>
  <si>
    <t>※1　開業費には、施設整備期間中のSPCにかかる費用、支出（人件費、事務所経費等）を記載すること。</t>
  </si>
  <si>
    <t>運営業務委託費</t>
  </si>
  <si>
    <t>平成
48年度</t>
  </si>
  <si>
    <t>平成
49年度</t>
  </si>
  <si>
    <t>区                分</t>
  </si>
  <si>
    <t>交付金対象事業費</t>
  </si>
  <si>
    <t>(1) 受入供給設備</t>
  </si>
  <si>
    <t>平成
48年度</t>
  </si>
  <si>
    <t>平成
49年度</t>
  </si>
  <si>
    <t>平成
48年度</t>
  </si>
  <si>
    <t>平成
49年度</t>
  </si>
  <si>
    <t>代表企業(プラントの設計・施工を行う企業)</t>
  </si>
  <si>
    <t>株式保有
割合
（％）</t>
  </si>
  <si>
    <t>株式保有割合は
50%を超えること。</t>
  </si>
  <si>
    <t>（年間処理対象物量(t)）</t>
  </si>
  <si>
    <t>保守管理費（法定点検・定期点検等）</t>
  </si>
  <si>
    <t>修繕工事費（補修・更新）</t>
  </si>
  <si>
    <t>(3) 燃焼ガス冷却設備</t>
  </si>
  <si>
    <t>(4) 排ガス処理設備</t>
  </si>
  <si>
    <t>(5) 余熱利用設備</t>
  </si>
  <si>
    <t>(6) 通風設備</t>
  </si>
  <si>
    <t>収入</t>
  </si>
  <si>
    <t>副生成物の売却収入</t>
  </si>
  <si>
    <t>設計・建設業務費</t>
  </si>
  <si>
    <t>①設計・建設業務費</t>
  </si>
  <si>
    <t>設計・建設業務費</t>
  </si>
  <si>
    <t>平成
50年度</t>
  </si>
  <si>
    <t>平成
51年度</t>
  </si>
  <si>
    <t>平成
51年度</t>
  </si>
  <si>
    <t>本施設の設計・建設業務費</t>
  </si>
  <si>
    <t>(2) 燃焼設備</t>
  </si>
  <si>
    <t>(7) 灰出し設備</t>
  </si>
  <si>
    <t>(8) 給水設備</t>
  </si>
  <si>
    <t>平成29年度</t>
  </si>
  <si>
    <t>平成30年度</t>
  </si>
  <si>
    <t>平成31年度</t>
  </si>
  <si>
    <t>平成
31年度</t>
  </si>
  <si>
    <t>平成
32年度</t>
  </si>
  <si>
    <t>平成
50年度</t>
  </si>
  <si>
    <t>平成
50年度</t>
  </si>
  <si>
    <t>平成
51年度</t>
  </si>
  <si>
    <t>（単位:千円（消費税抜き））</t>
  </si>
  <si>
    <t>②運営固定費</t>
  </si>
  <si>
    <t>③運営変動費</t>
  </si>
  <si>
    <t>④運営業務委託費
（②＋③）</t>
  </si>
  <si>
    <t>事業費（①＋④）</t>
  </si>
  <si>
    <t>(9) 排水処理設備</t>
  </si>
  <si>
    <t>(10) 電気設備</t>
  </si>
  <si>
    <t>(11) 計装設備</t>
  </si>
  <si>
    <t>(12) 雑設備</t>
  </si>
  <si>
    <t>２．土木建築工事</t>
  </si>
  <si>
    <t>(1) 建築工事</t>
  </si>
  <si>
    <t>(2) 土木工事および外構工事</t>
  </si>
  <si>
    <t>(3) 建築設備工事</t>
  </si>
  <si>
    <t>(4) 建築電気設備工事</t>
  </si>
  <si>
    <t>３．共通仮設費</t>
  </si>
  <si>
    <t>４．現場管理費</t>
  </si>
  <si>
    <t>５．一般管理費</t>
  </si>
  <si>
    <t>６．設計・建設業務費合計（１.+２.+３.+４.+５.）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</si>
</sst>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%"/>
    <numFmt numFmtId="179" formatCode="#,##0_ "/>
    <numFmt numFmtId="180" formatCode="#,##0_);[Red]\(#,##0\)"/>
    <numFmt numFmtId="181" formatCode="#,##0.0_ "/>
    <numFmt numFmtId="182" formatCode="0.000"/>
    <numFmt numFmtId="183" formatCode="#,##0.00;&quot;▲ &quot;#,##0.00"/>
    <numFmt numFmtId="184" formatCode="0.00_);[Red]\(0.00\)"/>
    <numFmt numFmtId="185" formatCode="#,##0_ ;[Red]\-#,##0\ "/>
    <numFmt numFmtId="186" formatCode="#,##0.0000_ ;[Red]\-#,##0.0000\ "/>
    <numFmt numFmtId="187" formatCode="0_);[Red]\(0\)"/>
    <numFmt numFmtId="188" formatCode="\(\ #,##0\ &quot;円/t&quot;\)\ "/>
    <numFmt numFmtId="189" formatCode="\(\ #,##0\ &quot;t&quot;\)\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0"/>
      <name val="Century"/>
      <family val="1"/>
    </font>
    <font>
      <sz val="10"/>
      <name val="ＭＳ Ｐ明朝"/>
      <family val="1"/>
    </font>
    <font>
      <sz val="16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12"/>
      <name val="Century"/>
      <family val="1"/>
    </font>
    <font>
      <b/>
      <i/>
      <sz val="11"/>
      <color indexed="10"/>
      <name val="ＭＳ Ｐ明朝"/>
      <family val="1"/>
    </font>
    <font>
      <i/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u val="single"/>
      <sz val="10"/>
      <color indexed="10"/>
      <name val="ＭＳ Ｐ明朝"/>
      <family val="1"/>
    </font>
    <font>
      <sz val="10"/>
      <name val="ＭＳ Ｐゴシック"/>
      <family val="3"/>
    </font>
    <font>
      <b/>
      <i/>
      <sz val="10"/>
      <color indexed="10"/>
      <name val="ＭＳ Ｐ明朝"/>
      <family val="1"/>
    </font>
    <font>
      <b/>
      <i/>
      <sz val="11"/>
      <color indexed="10"/>
      <name val="ＭＳ 明朝"/>
      <family val="1"/>
    </font>
    <font>
      <sz val="11"/>
      <color indexed="4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double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thin"/>
    </border>
    <border>
      <left/>
      <right style="hair"/>
      <top style="hair"/>
      <bottom/>
    </border>
    <border>
      <left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/>
      <top style="hair"/>
      <bottom/>
    </border>
    <border>
      <left style="hair"/>
      <right style="hair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 style="double"/>
    </border>
    <border>
      <left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 style="thin"/>
      <bottom/>
    </border>
    <border>
      <left/>
      <right style="hair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 style="thin"/>
      <top/>
      <bottom style="double"/>
    </border>
    <border>
      <left style="hair"/>
      <right/>
      <top style="hair"/>
      <bottom/>
    </border>
    <border>
      <left/>
      <right style="thin"/>
      <top style="hair"/>
      <bottom/>
    </border>
    <border diagonalDown="1">
      <left/>
      <right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0" xfId="0" applyNumberFormat="1" applyFont="1" applyFill="1" applyBorder="1" applyAlignment="1" applyProtection="1">
      <alignment vertical="center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 locked="0"/>
    </xf>
    <xf numFmtId="38" fontId="8" fillId="0" borderId="0" xfId="48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0" fontId="10" fillId="33" borderId="17" xfId="0" applyNumberFormat="1" applyFont="1" applyFill="1" applyBorder="1" applyAlignment="1" applyProtection="1">
      <alignment vertical="center"/>
      <protection locked="0"/>
    </xf>
    <xf numFmtId="180" fontId="10" fillId="33" borderId="18" xfId="0" applyNumberFormat="1" applyFont="1" applyFill="1" applyBorder="1" applyAlignment="1" applyProtection="1">
      <alignment vertical="center"/>
      <protection locked="0"/>
    </xf>
    <xf numFmtId="180" fontId="10" fillId="33" borderId="19" xfId="0" applyNumberFormat="1" applyFont="1" applyFill="1" applyBorder="1" applyAlignment="1" applyProtection="1">
      <alignment vertical="center"/>
      <protection locked="0"/>
    </xf>
    <xf numFmtId="180" fontId="10" fillId="33" borderId="20" xfId="0" applyNumberFormat="1" applyFont="1" applyFill="1" applyBorder="1" applyAlignment="1" applyProtection="1">
      <alignment vertical="center"/>
      <protection locked="0"/>
    </xf>
    <xf numFmtId="180" fontId="10" fillId="33" borderId="21" xfId="0" applyNumberFormat="1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left" vertical="center" shrinkToFit="1"/>
      <protection locked="0"/>
    </xf>
    <xf numFmtId="180" fontId="10" fillId="33" borderId="22" xfId="0" applyNumberFormat="1" applyFont="1" applyFill="1" applyBorder="1" applyAlignment="1" applyProtection="1">
      <alignment vertical="center"/>
      <protection locked="0"/>
    </xf>
    <xf numFmtId="180" fontId="10" fillId="33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0" fillId="0" borderId="25" xfId="0" applyNumberFormat="1" applyFont="1" applyFill="1" applyBorder="1" applyAlignment="1" applyProtection="1">
      <alignment vertical="center"/>
      <protection/>
    </xf>
    <xf numFmtId="177" fontId="10" fillId="0" borderId="24" xfId="0" applyNumberFormat="1" applyFont="1" applyFill="1" applyBorder="1" applyAlignment="1" applyProtection="1">
      <alignment vertical="center"/>
      <protection/>
    </xf>
    <xf numFmtId="177" fontId="3" fillId="0" borderId="26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>
      <alignment vertical="center"/>
    </xf>
    <xf numFmtId="177" fontId="3" fillId="0" borderId="27" xfId="0" applyNumberFormat="1" applyFont="1" applyBorder="1" applyAlignment="1" applyProtection="1">
      <alignment horizontal="center" vertical="center"/>
      <protection/>
    </xf>
    <xf numFmtId="177" fontId="3" fillId="0" borderId="28" xfId="0" applyNumberFormat="1" applyFont="1" applyBorder="1" applyAlignment="1" applyProtection="1">
      <alignment horizontal="center" vertical="center"/>
      <protection/>
    </xf>
    <xf numFmtId="177" fontId="10" fillId="33" borderId="29" xfId="0" applyNumberFormat="1" applyFont="1" applyFill="1" applyBorder="1" applyAlignment="1" applyProtection="1">
      <alignment vertical="center"/>
      <protection/>
    </xf>
    <xf numFmtId="177" fontId="3" fillId="0" borderId="27" xfId="0" applyNumberFormat="1" applyFont="1" applyFill="1" applyBorder="1" applyAlignment="1" applyProtection="1">
      <alignment horizontal="center" vertical="center"/>
      <protection/>
    </xf>
    <xf numFmtId="177" fontId="3" fillId="0" borderId="28" xfId="0" applyNumberFormat="1" applyFont="1" applyFill="1" applyBorder="1" applyAlignment="1" applyProtection="1">
      <alignment horizontal="center" vertical="center"/>
      <protection/>
    </xf>
    <xf numFmtId="177" fontId="3" fillId="0" borderId="30" xfId="0" applyNumberFormat="1" applyFont="1" applyFill="1" applyBorder="1" applyAlignment="1" applyProtection="1">
      <alignment vertical="center"/>
      <protection/>
    </xf>
    <xf numFmtId="177" fontId="3" fillId="0" borderId="31" xfId="0" applyNumberFormat="1" applyFont="1" applyFill="1" applyBorder="1" applyAlignment="1" applyProtection="1">
      <alignment vertical="center"/>
      <protection/>
    </xf>
    <xf numFmtId="177" fontId="3" fillId="0" borderId="32" xfId="0" applyNumberFormat="1" applyFont="1" applyFill="1" applyBorder="1" applyAlignment="1" applyProtection="1">
      <alignment horizontal="left" vertical="center"/>
      <protection/>
    </xf>
    <xf numFmtId="177" fontId="10" fillId="33" borderId="23" xfId="0" applyNumberFormat="1" applyFont="1" applyFill="1" applyBorder="1" applyAlignment="1">
      <alignment vertical="center"/>
    </xf>
    <xf numFmtId="177" fontId="10" fillId="33" borderId="33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 applyProtection="1">
      <alignment vertical="center"/>
      <protection/>
    </xf>
    <xf numFmtId="177" fontId="10" fillId="33" borderId="19" xfId="0" applyNumberFormat="1" applyFont="1" applyFill="1" applyBorder="1" applyAlignment="1" applyProtection="1">
      <alignment horizontal="right" vertical="center"/>
      <protection/>
    </xf>
    <xf numFmtId="177" fontId="10" fillId="33" borderId="20" xfId="0" applyNumberFormat="1" applyFont="1" applyFill="1" applyBorder="1" applyAlignment="1" applyProtection="1">
      <alignment horizontal="right" vertical="center"/>
      <protection/>
    </xf>
    <xf numFmtId="177" fontId="10" fillId="33" borderId="20" xfId="0" applyNumberFormat="1" applyFont="1" applyFill="1" applyBorder="1" applyAlignment="1">
      <alignment vertical="center"/>
    </xf>
    <xf numFmtId="177" fontId="10" fillId="33" borderId="1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 applyProtection="1">
      <alignment vertical="center"/>
      <protection/>
    </xf>
    <xf numFmtId="177" fontId="3" fillId="0" borderId="35" xfId="0" applyNumberFormat="1" applyFont="1" applyFill="1" applyBorder="1" applyAlignment="1" applyProtection="1">
      <alignment vertical="center"/>
      <protection/>
    </xf>
    <xf numFmtId="177" fontId="3" fillId="0" borderId="24" xfId="0" applyNumberFormat="1" applyFont="1" applyFill="1" applyBorder="1" applyAlignment="1" applyProtection="1">
      <alignment vertical="center"/>
      <protection/>
    </xf>
    <xf numFmtId="177" fontId="3" fillId="0" borderId="36" xfId="0" applyNumberFormat="1" applyFont="1" applyFill="1" applyBorder="1" applyAlignment="1" applyProtection="1">
      <alignment vertical="center"/>
      <protection/>
    </xf>
    <xf numFmtId="177" fontId="3" fillId="0" borderId="37" xfId="0" applyNumberFormat="1" applyFont="1" applyFill="1" applyBorder="1" applyAlignment="1" applyProtection="1">
      <alignment vertical="center"/>
      <protection/>
    </xf>
    <xf numFmtId="177" fontId="3" fillId="0" borderId="25" xfId="48" applyNumberFormat="1" applyFont="1" applyFill="1" applyBorder="1" applyAlignment="1" applyProtection="1">
      <alignment horizontal="left" vertical="center"/>
      <protection/>
    </xf>
    <xf numFmtId="177" fontId="3" fillId="0" borderId="38" xfId="48" applyNumberFormat="1" applyFont="1" applyFill="1" applyBorder="1" applyAlignment="1" applyProtection="1">
      <alignment horizontal="left" vertical="center"/>
      <protection/>
    </xf>
    <xf numFmtId="177" fontId="3" fillId="0" borderId="39" xfId="0" applyNumberFormat="1" applyFont="1" applyFill="1" applyBorder="1" applyAlignment="1" applyProtection="1">
      <alignment vertical="center"/>
      <protection/>
    </xf>
    <xf numFmtId="177" fontId="3" fillId="0" borderId="40" xfId="48" applyNumberFormat="1" applyFont="1" applyFill="1" applyBorder="1" applyAlignment="1" applyProtection="1">
      <alignment horizontal="left" vertical="center"/>
      <protection/>
    </xf>
    <xf numFmtId="177" fontId="3" fillId="0" borderId="41" xfId="48" applyNumberFormat="1" applyFont="1" applyFill="1" applyBorder="1" applyAlignment="1" applyProtection="1">
      <alignment horizontal="left" vertical="center"/>
      <protection/>
    </xf>
    <xf numFmtId="177" fontId="3" fillId="0" borderId="35" xfId="0" applyNumberFormat="1" applyFont="1" applyBorder="1" applyAlignment="1" applyProtection="1">
      <alignment vertical="center"/>
      <protection/>
    </xf>
    <xf numFmtId="177" fontId="3" fillId="0" borderId="24" xfId="48" applyNumberFormat="1" applyFont="1" applyFill="1" applyBorder="1" applyAlignment="1" applyProtection="1">
      <alignment horizontal="left" vertical="center"/>
      <protection/>
    </xf>
    <xf numFmtId="177" fontId="3" fillId="0" borderId="37" xfId="48" applyNumberFormat="1" applyFont="1" applyFill="1" applyBorder="1" applyAlignment="1" applyProtection="1">
      <alignment horizontal="left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42" xfId="0" applyNumberFormat="1" applyFont="1" applyFill="1" applyBorder="1" applyAlignment="1" applyProtection="1">
      <alignment vertical="center"/>
      <protection/>
    </xf>
    <xf numFmtId="177" fontId="10" fillId="0" borderId="42" xfId="0" applyNumberFormat="1" applyFont="1" applyFill="1" applyBorder="1" applyAlignment="1" applyProtection="1">
      <alignment vertical="center"/>
      <protection/>
    </xf>
    <xf numFmtId="177" fontId="10" fillId="0" borderId="43" xfId="0" applyNumberFormat="1" applyFont="1" applyFill="1" applyBorder="1" applyAlignment="1" applyProtection="1">
      <alignment vertical="center"/>
      <protection/>
    </xf>
    <xf numFmtId="177" fontId="3" fillId="0" borderId="44" xfId="48" applyNumberFormat="1" applyFont="1" applyFill="1" applyBorder="1" applyAlignment="1" applyProtection="1">
      <alignment horizontal="left" vertical="center"/>
      <protection/>
    </xf>
    <xf numFmtId="177" fontId="10" fillId="0" borderId="44" xfId="48" applyNumberFormat="1" applyFont="1" applyFill="1" applyBorder="1" applyAlignment="1" applyProtection="1">
      <alignment horizontal="left" vertical="center"/>
      <protection/>
    </xf>
    <xf numFmtId="177" fontId="10" fillId="33" borderId="20" xfId="0" applyNumberFormat="1" applyFont="1" applyFill="1" applyBorder="1" applyAlignment="1" applyProtection="1">
      <alignment vertical="center"/>
      <protection/>
    </xf>
    <xf numFmtId="177" fontId="10" fillId="0" borderId="36" xfId="0" applyNumberFormat="1" applyFont="1" applyFill="1" applyBorder="1" applyAlignment="1" applyProtection="1">
      <alignment vertical="center"/>
      <protection/>
    </xf>
    <xf numFmtId="177" fontId="3" fillId="0" borderId="0" xfId="48" applyNumberFormat="1" applyFont="1" applyFill="1" applyBorder="1" applyAlignment="1" applyProtection="1">
      <alignment horizontal="left" vertical="center"/>
      <protection/>
    </xf>
    <xf numFmtId="177" fontId="10" fillId="0" borderId="0" xfId="48" applyNumberFormat="1" applyFont="1" applyFill="1" applyBorder="1" applyAlignment="1" applyProtection="1">
      <alignment horizontal="left" vertical="center"/>
      <protection/>
    </xf>
    <xf numFmtId="177" fontId="10" fillId="33" borderId="29" xfId="0" applyNumberFormat="1" applyFont="1" applyFill="1" applyBorder="1" applyAlignment="1">
      <alignment vertical="center"/>
    </xf>
    <xf numFmtId="177" fontId="10" fillId="0" borderId="26" xfId="48" applyNumberFormat="1" applyFont="1" applyFill="1" applyBorder="1" applyAlignment="1" applyProtection="1">
      <alignment horizontal="left" vertical="center"/>
      <protection/>
    </xf>
    <xf numFmtId="177" fontId="10" fillId="0" borderId="25" xfId="48" applyNumberFormat="1" applyFont="1" applyFill="1" applyBorder="1" applyAlignment="1" applyProtection="1">
      <alignment horizontal="left" vertical="center"/>
      <protection/>
    </xf>
    <xf numFmtId="177" fontId="3" fillId="0" borderId="32" xfId="48" applyNumberFormat="1" applyFont="1" applyFill="1" applyBorder="1" applyAlignment="1" applyProtection="1">
      <alignment horizontal="left" vertical="center"/>
      <protection/>
    </xf>
    <xf numFmtId="177" fontId="10" fillId="0" borderId="42" xfId="48" applyNumberFormat="1" applyFont="1" applyFill="1" applyBorder="1" applyAlignment="1" applyProtection="1">
      <alignment horizontal="left" vertical="center"/>
      <protection/>
    </xf>
    <xf numFmtId="177" fontId="10" fillId="33" borderId="22" xfId="48" applyNumberFormat="1" applyFont="1" applyFill="1" applyBorder="1" applyAlignment="1" applyProtection="1">
      <alignment horizontal="right" vertical="center"/>
      <protection/>
    </xf>
    <xf numFmtId="177" fontId="10" fillId="33" borderId="23" xfId="48" applyNumberFormat="1" applyFont="1" applyFill="1" applyBorder="1" applyAlignment="1" applyProtection="1">
      <alignment horizontal="right" vertical="center"/>
      <protection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3" fillId="0" borderId="46" xfId="48" applyNumberFormat="1" applyFont="1" applyFill="1" applyBorder="1" applyAlignment="1" applyProtection="1">
      <alignment horizontal="left" vertical="center"/>
      <protection/>
    </xf>
    <xf numFmtId="177" fontId="10" fillId="0" borderId="47" xfId="48" applyNumberFormat="1" applyFont="1" applyFill="1" applyBorder="1" applyAlignment="1" applyProtection="1">
      <alignment horizontal="left" vertical="center"/>
      <protection/>
    </xf>
    <xf numFmtId="177" fontId="10" fillId="33" borderId="17" xfId="48" applyNumberFormat="1" applyFont="1" applyFill="1" applyBorder="1" applyAlignment="1" applyProtection="1">
      <alignment horizontal="right" vertical="center"/>
      <protection/>
    </xf>
    <xf numFmtId="177" fontId="10" fillId="33" borderId="18" xfId="48" applyNumberFormat="1" applyFont="1" applyFill="1" applyBorder="1" applyAlignment="1" applyProtection="1">
      <alignment horizontal="right" vertical="center"/>
      <protection/>
    </xf>
    <xf numFmtId="177" fontId="10" fillId="33" borderId="18" xfId="48" applyNumberFormat="1" applyFont="1" applyFill="1" applyBorder="1" applyAlignment="1" applyProtection="1">
      <alignment vertical="center"/>
      <protection/>
    </xf>
    <xf numFmtId="177" fontId="10" fillId="33" borderId="18" xfId="0" applyNumberFormat="1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 applyProtection="1">
      <alignment vertical="center"/>
      <protection/>
    </xf>
    <xf numFmtId="177" fontId="3" fillId="0" borderId="31" xfId="0" applyNumberFormat="1" applyFont="1" applyFill="1" applyBorder="1" applyAlignment="1" applyProtection="1">
      <alignment horizontal="left" vertical="center"/>
      <protection/>
    </xf>
    <xf numFmtId="177" fontId="10" fillId="0" borderId="44" xfId="0" applyNumberFormat="1" applyFont="1" applyFill="1" applyBorder="1" applyAlignment="1" applyProtection="1">
      <alignment horizontal="left" vertical="center"/>
      <protection/>
    </xf>
    <xf numFmtId="177" fontId="3" fillId="0" borderId="48" xfId="0" applyNumberFormat="1" applyFont="1" applyFill="1" applyBorder="1" applyAlignment="1" applyProtection="1">
      <alignment vertical="center"/>
      <protection/>
    </xf>
    <xf numFmtId="177" fontId="10" fillId="0" borderId="49" xfId="0" applyNumberFormat="1" applyFont="1" applyFill="1" applyBorder="1" applyAlignment="1" applyProtection="1">
      <alignment vertical="center"/>
      <protection/>
    </xf>
    <xf numFmtId="177" fontId="10" fillId="33" borderId="50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 applyProtection="1">
      <alignment vertical="center"/>
      <protection/>
    </xf>
    <xf numFmtId="177" fontId="10" fillId="33" borderId="51" xfId="0" applyNumberFormat="1" applyFont="1" applyFill="1" applyBorder="1" applyAlignment="1" applyProtection="1">
      <alignment horizontal="right" vertical="center"/>
      <protection/>
    </xf>
    <xf numFmtId="177" fontId="10" fillId="33" borderId="52" xfId="0" applyNumberFormat="1" applyFont="1" applyFill="1" applyBorder="1" applyAlignment="1" applyProtection="1">
      <alignment horizontal="right" vertical="center"/>
      <protection/>
    </xf>
    <xf numFmtId="177" fontId="10" fillId="33" borderId="52" xfId="0" applyNumberFormat="1" applyFont="1" applyFill="1" applyBorder="1" applyAlignment="1" applyProtection="1">
      <alignment vertical="center"/>
      <protection/>
    </xf>
    <xf numFmtId="177" fontId="10" fillId="33" borderId="53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38" fontId="10" fillId="33" borderId="20" xfId="48" applyFont="1" applyFill="1" applyBorder="1" applyAlignment="1">
      <alignment vertical="center"/>
    </xf>
    <xf numFmtId="38" fontId="10" fillId="33" borderId="21" xfId="48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10" fillId="33" borderId="23" xfId="48" applyFont="1" applyFill="1" applyBorder="1" applyAlignment="1" applyProtection="1">
      <alignment horizontal="right" vertical="center"/>
      <protection locked="0"/>
    </xf>
    <xf numFmtId="38" fontId="10" fillId="33" borderId="29" xfId="48" applyFont="1" applyFill="1" applyBorder="1" applyAlignment="1">
      <alignment horizontal="right" vertical="center"/>
    </xf>
    <xf numFmtId="38" fontId="10" fillId="33" borderId="23" xfId="48" applyFont="1" applyFill="1" applyBorder="1" applyAlignment="1">
      <alignment horizontal="right" vertical="center"/>
    </xf>
    <xf numFmtId="38" fontId="10" fillId="33" borderId="21" xfId="48" applyFont="1" applyFill="1" applyBorder="1" applyAlignment="1">
      <alignment horizontal="right" vertical="center"/>
    </xf>
    <xf numFmtId="177" fontId="10" fillId="33" borderId="17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38" fontId="6" fillId="33" borderId="58" xfId="48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9" fontId="6" fillId="0" borderId="0" xfId="4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7" fontId="3" fillId="33" borderId="23" xfId="0" applyNumberFormat="1" applyFont="1" applyFill="1" applyBorder="1" applyAlignment="1" applyProtection="1">
      <alignment vertical="center"/>
      <protection locked="0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77" fontId="3" fillId="33" borderId="29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35" xfId="0" applyFont="1" applyBorder="1" applyAlignment="1">
      <alignment horizontal="center" vertical="top" textRotation="255"/>
    </xf>
    <xf numFmtId="0" fontId="3" fillId="33" borderId="1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4" xfId="0" applyNumberFormat="1" applyFont="1" applyBorder="1" applyAlignment="1" applyProtection="1">
      <alignment vertical="center"/>
      <protection/>
    </xf>
    <xf numFmtId="177" fontId="10" fillId="33" borderId="63" xfId="0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horizontal="right" vertical="center"/>
      <protection/>
    </xf>
    <xf numFmtId="177" fontId="10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64" xfId="0" applyFont="1" applyBorder="1" applyAlignment="1">
      <alignment horizontal="center" vertical="center" wrapText="1"/>
    </xf>
    <xf numFmtId="177" fontId="10" fillId="33" borderId="17" xfId="0" applyNumberFormat="1" applyFont="1" applyFill="1" applyBorder="1" applyAlignment="1" applyProtection="1">
      <alignment horizontal="right" vertical="center"/>
      <protection/>
    </xf>
    <xf numFmtId="177" fontId="10" fillId="33" borderId="23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2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10" fillId="33" borderId="19" xfId="48" applyNumberFormat="1" applyFont="1" applyFill="1" applyBorder="1" applyAlignment="1" applyProtection="1">
      <alignment horizontal="right" vertical="center"/>
      <protection/>
    </xf>
    <xf numFmtId="177" fontId="10" fillId="33" borderId="20" xfId="48" applyNumberFormat="1" applyFont="1" applyFill="1" applyBorder="1" applyAlignment="1" applyProtection="1">
      <alignment horizontal="right" vertical="center"/>
      <protection/>
    </xf>
    <xf numFmtId="177" fontId="10" fillId="33" borderId="63" xfId="48" applyNumberFormat="1" applyFont="1" applyFill="1" applyBorder="1" applyAlignment="1" applyProtection="1">
      <alignment horizontal="right" vertical="center"/>
      <protection/>
    </xf>
    <xf numFmtId="177" fontId="10" fillId="33" borderId="64" xfId="48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vertical="center"/>
      <protection/>
    </xf>
    <xf numFmtId="177" fontId="3" fillId="0" borderId="65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Fill="1" applyBorder="1" applyAlignment="1" applyProtection="1">
      <alignment vertical="center"/>
      <protection/>
    </xf>
    <xf numFmtId="177" fontId="3" fillId="0" borderId="25" xfId="0" applyNumberFormat="1" applyFont="1" applyFill="1" applyBorder="1" applyAlignment="1" applyProtection="1">
      <alignment vertical="center"/>
      <protection/>
    </xf>
    <xf numFmtId="177" fontId="3" fillId="0" borderId="25" xfId="0" applyNumberFormat="1" applyFont="1" applyFill="1" applyBorder="1" applyAlignment="1" applyProtection="1">
      <alignment horizontal="left" vertical="center"/>
      <protection/>
    </xf>
    <xf numFmtId="177" fontId="3" fillId="33" borderId="63" xfId="0" applyNumberFormat="1" applyFont="1" applyFill="1" applyBorder="1" applyAlignment="1" applyProtection="1">
      <alignment horizontal="right" vertical="center"/>
      <protection/>
    </xf>
    <xf numFmtId="177" fontId="3" fillId="33" borderId="6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Alignment="1">
      <alignment vertical="center"/>
    </xf>
    <xf numFmtId="177" fontId="3" fillId="0" borderId="43" xfId="0" applyNumberFormat="1" applyFont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right" vertical="center"/>
      <protection/>
    </xf>
    <xf numFmtId="177" fontId="3" fillId="33" borderId="20" xfId="0" applyNumberFormat="1" applyFont="1" applyFill="1" applyBorder="1" applyAlignment="1" applyProtection="1">
      <alignment horizontal="right" vertical="center"/>
      <protection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177" fontId="3" fillId="33" borderId="64" xfId="0" applyNumberFormat="1" applyFont="1" applyFill="1" applyBorder="1" applyAlignment="1">
      <alignment vertical="center"/>
    </xf>
    <xf numFmtId="177" fontId="3" fillId="0" borderId="43" xfId="0" applyNumberFormat="1" applyFont="1" applyBorder="1" applyAlignment="1" applyProtection="1">
      <alignment horizontal="center" vertical="center" textRotation="255"/>
      <protection/>
    </xf>
    <xf numFmtId="177" fontId="3" fillId="33" borderId="22" xfId="0" applyNumberFormat="1" applyFont="1" applyFill="1" applyBorder="1" applyAlignment="1" applyProtection="1">
      <alignment horizontal="right" vertical="center"/>
      <protection/>
    </xf>
    <xf numFmtId="177" fontId="3" fillId="33" borderId="2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 applyProtection="1">
      <alignment horizontal="center" vertical="center"/>
      <protection/>
    </xf>
    <xf numFmtId="177" fontId="3" fillId="33" borderId="66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 applyProtection="1">
      <alignment horizontal="center" vertical="center" textRotation="255"/>
      <protection/>
    </xf>
    <xf numFmtId="177" fontId="3" fillId="0" borderId="42" xfId="0" applyNumberFormat="1" applyFont="1" applyFill="1" applyBorder="1" applyAlignment="1" applyProtection="1">
      <alignment horizontal="left" vertical="center"/>
      <protection/>
    </xf>
    <xf numFmtId="177" fontId="3" fillId="0" borderId="45" xfId="0" applyNumberFormat="1" applyFont="1" applyFill="1" applyBorder="1" applyAlignment="1" applyProtection="1">
      <alignment horizontal="center" vertical="center" textRotation="255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Border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Border="1" applyAlignment="1">
      <alignment vertical="center"/>
    </xf>
    <xf numFmtId="38" fontId="3" fillId="33" borderId="63" xfId="48" applyFont="1" applyFill="1" applyBorder="1" applyAlignment="1" applyProtection="1">
      <alignment horizontal="right" vertical="center"/>
      <protection/>
    </xf>
    <xf numFmtId="38" fontId="3" fillId="33" borderId="52" xfId="48" applyFont="1" applyFill="1" applyBorder="1" applyAlignment="1" applyProtection="1">
      <alignment horizontal="right" vertical="center"/>
      <protection/>
    </xf>
    <xf numFmtId="38" fontId="3" fillId="33" borderId="63" xfId="48" applyFont="1" applyFill="1" applyBorder="1" applyAlignment="1" applyProtection="1">
      <alignment horizontal="right" vertical="center"/>
      <protection locked="0"/>
    </xf>
    <xf numFmtId="38" fontId="3" fillId="33" borderId="64" xfId="48" applyFont="1" applyFill="1" applyBorder="1" applyAlignment="1" applyProtection="1">
      <alignment horizontal="right" vertical="center"/>
      <protection locked="0"/>
    </xf>
    <xf numFmtId="38" fontId="3" fillId="33" borderId="68" xfId="48" applyFont="1" applyFill="1" applyBorder="1" applyAlignment="1" applyProtection="1">
      <alignment horizontal="right" vertical="center"/>
      <protection/>
    </xf>
    <xf numFmtId="38" fontId="3" fillId="33" borderId="54" xfId="48" applyFont="1" applyFill="1" applyBorder="1" applyAlignment="1" applyProtection="1">
      <alignment horizontal="right" vertical="center"/>
      <protection/>
    </xf>
    <xf numFmtId="38" fontId="3" fillId="33" borderId="51" xfId="48" applyFont="1" applyFill="1" applyBorder="1" applyAlignment="1" applyProtection="1">
      <alignment vertical="center"/>
      <protection/>
    </xf>
    <xf numFmtId="38" fontId="3" fillId="33" borderId="52" xfId="48" applyFont="1" applyFill="1" applyBorder="1" applyAlignment="1" applyProtection="1">
      <alignment vertical="center"/>
      <protection/>
    </xf>
    <xf numFmtId="38" fontId="3" fillId="33" borderId="64" xfId="48" applyFont="1" applyFill="1" applyBorder="1" applyAlignment="1" applyProtection="1">
      <alignment horizontal="right" vertical="center"/>
      <protection/>
    </xf>
    <xf numFmtId="38" fontId="3" fillId="0" borderId="0" xfId="48" applyFont="1" applyFill="1" applyBorder="1" applyAlignment="1" applyProtection="1">
      <alignment vertical="center"/>
      <protection locked="0"/>
    </xf>
    <xf numFmtId="0" fontId="3" fillId="0" borderId="5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180" fontId="10" fillId="33" borderId="17" xfId="0" applyNumberFormat="1" applyFont="1" applyFill="1" applyBorder="1" applyAlignment="1" applyProtection="1">
      <alignment horizontal="right" vertical="center"/>
      <protection locked="0"/>
    </xf>
    <xf numFmtId="180" fontId="10" fillId="33" borderId="18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>
      <alignment vertical="center"/>
    </xf>
    <xf numFmtId="180" fontId="10" fillId="33" borderId="50" xfId="0" applyNumberFormat="1" applyFont="1" applyFill="1" applyBorder="1" applyAlignment="1" applyProtection="1">
      <alignment horizontal="right" vertical="center"/>
      <protection locked="0"/>
    </xf>
    <xf numFmtId="180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 applyProtection="1">
      <alignment horizontal="left" vertical="center"/>
      <protection locked="0"/>
    </xf>
    <xf numFmtId="177" fontId="11" fillId="33" borderId="22" xfId="0" applyNumberFormat="1" applyFont="1" applyFill="1" applyBorder="1" applyAlignment="1" applyProtection="1">
      <alignment vertical="center"/>
      <protection locked="0"/>
    </xf>
    <xf numFmtId="177" fontId="11" fillId="33" borderId="71" xfId="0" applyNumberFormat="1" applyFont="1" applyFill="1" applyBorder="1" applyAlignment="1" applyProtection="1">
      <alignment vertical="center"/>
      <protection locked="0"/>
    </xf>
    <xf numFmtId="177" fontId="11" fillId="33" borderId="10" xfId="0" applyNumberFormat="1" applyFont="1" applyFill="1" applyBorder="1" applyAlignment="1" applyProtection="1">
      <alignment vertical="center"/>
      <protection locked="0"/>
    </xf>
    <xf numFmtId="177" fontId="11" fillId="33" borderId="19" xfId="0" applyNumberFormat="1" applyFont="1" applyFill="1" applyBorder="1" applyAlignment="1" applyProtection="1">
      <alignment vertical="center"/>
      <protection locked="0"/>
    </xf>
    <xf numFmtId="177" fontId="11" fillId="33" borderId="72" xfId="0" applyNumberFormat="1" applyFont="1" applyFill="1" applyBorder="1" applyAlignment="1" applyProtection="1">
      <alignment vertical="center"/>
      <protection locked="0"/>
    </xf>
    <xf numFmtId="177" fontId="11" fillId="33" borderId="11" xfId="0" applyNumberFormat="1" applyFont="1" applyFill="1" applyBorder="1" applyAlignment="1" applyProtection="1">
      <alignment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177" fontId="11" fillId="33" borderId="50" xfId="0" applyNumberFormat="1" applyFont="1" applyFill="1" applyBorder="1" applyAlignment="1" applyProtection="1">
      <alignment vertical="center"/>
      <protection locked="0"/>
    </xf>
    <xf numFmtId="177" fontId="11" fillId="33" borderId="73" xfId="0" applyNumberFormat="1" applyFont="1" applyFill="1" applyBorder="1" applyAlignment="1" applyProtection="1">
      <alignment vertical="center"/>
      <protection locked="0"/>
    </xf>
    <xf numFmtId="177" fontId="11" fillId="33" borderId="1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3" fillId="0" borderId="74" xfId="0" applyFont="1" applyBorder="1" applyAlignment="1">
      <alignment vertical="center" wrapText="1"/>
    </xf>
    <xf numFmtId="177" fontId="3" fillId="33" borderId="75" xfId="0" applyNumberFormat="1" applyFont="1" applyFill="1" applyBorder="1" applyAlignment="1" applyProtection="1">
      <alignment horizontal="right" vertical="center"/>
      <protection/>
    </xf>
    <xf numFmtId="177" fontId="3" fillId="33" borderId="71" xfId="0" applyNumberFormat="1" applyFont="1" applyFill="1" applyBorder="1" applyAlignment="1" applyProtection="1">
      <alignment vertical="center"/>
      <protection/>
    </xf>
    <xf numFmtId="177" fontId="3" fillId="33" borderId="72" xfId="0" applyNumberFormat="1" applyFont="1" applyFill="1" applyBorder="1" applyAlignment="1" applyProtection="1">
      <alignment vertical="center"/>
      <protection/>
    </xf>
    <xf numFmtId="177" fontId="3" fillId="33" borderId="75" xfId="0" applyNumberFormat="1" applyFont="1" applyFill="1" applyBorder="1" applyAlignment="1">
      <alignment vertical="center"/>
    </xf>
    <xf numFmtId="177" fontId="3" fillId="33" borderId="71" xfId="0" applyNumberFormat="1" applyFont="1" applyFill="1" applyBorder="1" applyAlignment="1">
      <alignment vertical="center"/>
    </xf>
    <xf numFmtId="177" fontId="3" fillId="33" borderId="72" xfId="0" applyNumberFormat="1" applyFont="1" applyFill="1" applyBorder="1" applyAlignment="1">
      <alignment vertical="center"/>
    </xf>
    <xf numFmtId="177" fontId="3" fillId="33" borderId="76" xfId="0" applyNumberFormat="1" applyFont="1" applyFill="1" applyBorder="1" applyAlignment="1">
      <alignment vertical="center"/>
    </xf>
    <xf numFmtId="38" fontId="3" fillId="33" borderId="16" xfId="48" applyFont="1" applyFill="1" applyBorder="1" applyAlignment="1" applyProtection="1">
      <alignment horizontal="right" vertical="center"/>
      <protection/>
    </xf>
    <xf numFmtId="38" fontId="3" fillId="33" borderId="75" xfId="48" applyFont="1" applyFill="1" applyBorder="1" applyAlignment="1" applyProtection="1">
      <alignment horizontal="right" vertical="center"/>
      <protection locked="0"/>
    </xf>
    <xf numFmtId="38" fontId="3" fillId="33" borderId="77" xfId="48" applyFont="1" applyFill="1" applyBorder="1" applyAlignment="1" applyProtection="1">
      <alignment horizontal="right" vertical="center"/>
      <protection/>
    </xf>
    <xf numFmtId="38" fontId="3" fillId="33" borderId="16" xfId="48" applyFont="1" applyFill="1" applyBorder="1" applyAlignment="1" applyProtection="1">
      <alignment vertical="center"/>
      <protection/>
    </xf>
    <xf numFmtId="38" fontId="3" fillId="33" borderId="75" xfId="48" applyFont="1" applyFill="1" applyBorder="1" applyAlignment="1" applyProtection="1">
      <alignment horizontal="right" vertical="center"/>
      <protection/>
    </xf>
    <xf numFmtId="0" fontId="6" fillId="33" borderId="7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38" fontId="6" fillId="33" borderId="79" xfId="48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 applyProtection="1">
      <alignment vertical="center"/>
      <protection/>
    </xf>
    <xf numFmtId="38" fontId="10" fillId="33" borderId="64" xfId="48" applyFont="1" applyFill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177" fontId="3" fillId="0" borderId="31" xfId="48" applyNumberFormat="1" applyFont="1" applyFill="1" applyBorder="1" applyAlignment="1" applyProtection="1">
      <alignment horizontal="left" vertical="center"/>
      <protection/>
    </xf>
    <xf numFmtId="177" fontId="3" fillId="0" borderId="48" xfId="48" applyNumberFormat="1" applyFont="1" applyFill="1" applyBorder="1" applyAlignment="1" applyProtection="1">
      <alignment horizontal="left" vertical="center"/>
      <protection/>
    </xf>
    <xf numFmtId="177" fontId="10" fillId="0" borderId="49" xfId="48" applyNumberFormat="1" applyFont="1" applyFill="1" applyBorder="1" applyAlignment="1" applyProtection="1">
      <alignment horizontal="left" vertical="center"/>
      <protection/>
    </xf>
    <xf numFmtId="177" fontId="10" fillId="33" borderId="50" xfId="48" applyNumberFormat="1" applyFont="1" applyFill="1" applyBorder="1" applyAlignment="1" applyProtection="1">
      <alignment horizontal="right" vertical="center"/>
      <protection/>
    </xf>
    <xf numFmtId="177" fontId="10" fillId="33" borderId="21" xfId="48" applyNumberFormat="1" applyFont="1" applyFill="1" applyBorder="1" applyAlignment="1" applyProtection="1">
      <alignment horizontal="right" vertical="center"/>
      <protection/>
    </xf>
    <xf numFmtId="177" fontId="10" fillId="0" borderId="81" xfId="0" applyNumberFormat="1" applyFont="1" applyFill="1" applyBorder="1" applyAlignment="1" applyProtection="1">
      <alignment vertical="center"/>
      <protection/>
    </xf>
    <xf numFmtId="177" fontId="10" fillId="33" borderId="66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45" xfId="48" applyFont="1" applyFill="1" applyBorder="1" applyAlignment="1">
      <alignment horizontal="center" vertical="center"/>
    </xf>
    <xf numFmtId="38" fontId="10" fillId="33" borderId="18" xfId="48" applyFont="1" applyFill="1" applyBorder="1" applyAlignment="1" applyProtection="1">
      <alignment vertical="center"/>
      <protection locked="0"/>
    </xf>
    <xf numFmtId="38" fontId="15" fillId="0" borderId="0" xfId="48" applyFont="1" applyFill="1" applyAlignment="1">
      <alignment vertical="center"/>
    </xf>
    <xf numFmtId="38" fontId="10" fillId="33" borderId="20" xfId="48" applyFont="1" applyFill="1" applyBorder="1" applyAlignment="1" applyProtection="1">
      <alignment vertical="center"/>
      <protection locked="0"/>
    </xf>
    <xf numFmtId="38" fontId="13" fillId="0" borderId="48" xfId="48" applyFont="1" applyFill="1" applyBorder="1" applyAlignment="1">
      <alignment horizontal="center" vertical="center" wrapText="1"/>
    </xf>
    <xf numFmtId="38" fontId="13" fillId="0" borderId="46" xfId="48" applyFont="1" applyFill="1" applyBorder="1" applyAlignment="1">
      <alignment horizontal="center" vertical="center" wrapText="1"/>
    </xf>
    <xf numFmtId="38" fontId="9" fillId="0" borderId="0" xfId="48" applyFont="1" applyFill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177" fontId="11" fillId="33" borderId="18" xfId="0" applyNumberFormat="1" applyFont="1" applyFill="1" applyBorder="1" applyAlignment="1">
      <alignment horizontal="center" vertical="center"/>
    </xf>
    <xf numFmtId="177" fontId="11" fillId="33" borderId="20" xfId="0" applyNumberFormat="1" applyFont="1" applyFill="1" applyBorder="1" applyAlignment="1">
      <alignment horizontal="center" vertical="center"/>
    </xf>
    <xf numFmtId="9" fontId="6" fillId="33" borderId="57" xfId="42" applyFont="1" applyFill="1" applyBorder="1" applyAlignment="1">
      <alignment horizontal="right" vertical="center"/>
    </xf>
    <xf numFmtId="9" fontId="6" fillId="33" borderId="58" xfId="42" applyFont="1" applyFill="1" applyBorder="1" applyAlignment="1">
      <alignment horizontal="right" vertical="center"/>
    </xf>
    <xf numFmtId="38" fontId="6" fillId="33" borderId="69" xfId="48" applyFont="1" applyFill="1" applyBorder="1" applyAlignment="1">
      <alignment vertical="center"/>
    </xf>
    <xf numFmtId="9" fontId="6" fillId="33" borderId="69" xfId="42" applyFont="1" applyFill="1" applyBorder="1" applyAlignment="1">
      <alignment horizontal="right" vertical="center"/>
    </xf>
    <xf numFmtId="38" fontId="10" fillId="33" borderId="82" xfId="48" applyFont="1" applyFill="1" applyBorder="1" applyAlignment="1">
      <alignment vertical="center"/>
    </xf>
    <xf numFmtId="188" fontId="10" fillId="33" borderId="29" xfId="48" applyNumberFormat="1" applyFont="1" applyFill="1" applyBorder="1" applyAlignment="1">
      <alignment vertical="top"/>
    </xf>
    <xf numFmtId="38" fontId="10" fillId="33" borderId="83" xfId="48" applyFont="1" applyFill="1" applyBorder="1" applyAlignment="1">
      <alignment horizontal="right" vertical="center"/>
    </xf>
    <xf numFmtId="38" fontId="10" fillId="33" borderId="36" xfId="48" applyFont="1" applyFill="1" applyBorder="1" applyAlignment="1">
      <alignment horizontal="right" vertical="center"/>
    </xf>
    <xf numFmtId="38" fontId="10" fillId="33" borderId="84" xfId="48" applyFont="1" applyFill="1" applyBorder="1" applyAlignment="1">
      <alignment horizontal="right" vertical="center"/>
    </xf>
    <xf numFmtId="177" fontId="10" fillId="33" borderId="85" xfId="0" applyNumberFormat="1" applyFont="1" applyFill="1" applyBorder="1" applyAlignment="1">
      <alignment vertical="center"/>
    </xf>
    <xf numFmtId="177" fontId="10" fillId="33" borderId="58" xfId="0" applyNumberFormat="1" applyFont="1" applyFill="1" applyBorder="1" applyAlignment="1">
      <alignment vertical="center"/>
    </xf>
    <xf numFmtId="177" fontId="10" fillId="33" borderId="8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1" fillId="33" borderId="85" xfId="0" applyNumberFormat="1" applyFont="1" applyFill="1" applyBorder="1" applyAlignment="1">
      <alignment vertical="center"/>
    </xf>
    <xf numFmtId="177" fontId="11" fillId="33" borderId="58" xfId="0" applyNumberFormat="1" applyFont="1" applyFill="1" applyBorder="1" applyAlignment="1">
      <alignment vertical="center"/>
    </xf>
    <xf numFmtId="177" fontId="11" fillId="33" borderId="83" xfId="0" applyNumberFormat="1" applyFont="1" applyFill="1" applyBorder="1" applyAlignment="1">
      <alignment vertical="center"/>
    </xf>
    <xf numFmtId="177" fontId="11" fillId="33" borderId="69" xfId="0" applyNumberFormat="1" applyFont="1" applyFill="1" applyBorder="1" applyAlignment="1">
      <alignment vertical="center"/>
    </xf>
    <xf numFmtId="177" fontId="11" fillId="33" borderId="63" xfId="0" applyNumberFormat="1" applyFont="1" applyFill="1" applyBorder="1" applyAlignment="1" applyProtection="1">
      <alignment vertical="center"/>
      <protection locked="0"/>
    </xf>
    <xf numFmtId="177" fontId="11" fillId="33" borderId="64" xfId="0" applyNumberFormat="1" applyFont="1" applyFill="1" applyBorder="1" applyAlignment="1" applyProtection="1">
      <alignment vertical="center"/>
      <protection locked="0"/>
    </xf>
    <xf numFmtId="177" fontId="11" fillId="33" borderId="70" xfId="0" applyNumberFormat="1" applyFont="1" applyFill="1" applyBorder="1" applyAlignment="1" applyProtection="1">
      <alignment vertical="center"/>
      <protection locked="0"/>
    </xf>
    <xf numFmtId="177" fontId="10" fillId="33" borderId="75" xfId="0" applyNumberFormat="1" applyFont="1" applyFill="1" applyBorder="1" applyAlignment="1" applyProtection="1">
      <alignment vertical="center"/>
      <protection locked="0"/>
    </xf>
    <xf numFmtId="177" fontId="10" fillId="33" borderId="69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wrapText="1"/>
    </xf>
    <xf numFmtId="180" fontId="10" fillId="33" borderId="86" xfId="0" applyNumberFormat="1" applyFont="1" applyFill="1" applyBorder="1" applyAlignment="1" applyProtection="1">
      <alignment vertical="center"/>
      <protection locked="0"/>
    </xf>
    <xf numFmtId="180" fontId="10" fillId="33" borderId="72" xfId="0" applyNumberFormat="1" applyFont="1" applyFill="1" applyBorder="1" applyAlignment="1" applyProtection="1">
      <alignment vertical="center"/>
      <protection locked="0"/>
    </xf>
    <xf numFmtId="180" fontId="10" fillId="33" borderId="73" xfId="0" applyNumberFormat="1" applyFont="1" applyFill="1" applyBorder="1" applyAlignment="1" applyProtection="1">
      <alignment vertical="center"/>
      <protection locked="0"/>
    </xf>
    <xf numFmtId="180" fontId="10" fillId="33" borderId="71" xfId="0" applyNumberFormat="1" applyFont="1" applyFill="1" applyBorder="1" applyAlignment="1" applyProtection="1">
      <alignment vertical="center"/>
      <protection locked="0"/>
    </xf>
    <xf numFmtId="180" fontId="10" fillId="33" borderId="86" xfId="0" applyNumberFormat="1" applyFont="1" applyFill="1" applyBorder="1" applyAlignment="1" applyProtection="1">
      <alignment horizontal="right" vertical="center"/>
      <protection locked="0"/>
    </xf>
    <xf numFmtId="180" fontId="10" fillId="33" borderId="73" xfId="0" applyNumberFormat="1" applyFont="1" applyFill="1" applyBorder="1" applyAlignment="1" applyProtection="1">
      <alignment horizontal="right" vertical="center"/>
      <protection locked="0"/>
    </xf>
    <xf numFmtId="0" fontId="10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38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38" fontId="13" fillId="0" borderId="17" xfId="48" applyFont="1" applyFill="1" applyBorder="1" applyAlignment="1">
      <alignment horizontal="center" vertical="center"/>
    </xf>
    <xf numFmtId="38" fontId="13" fillId="0" borderId="19" xfId="48" applyFont="1" applyFill="1" applyBorder="1" applyAlignment="1">
      <alignment horizontal="center" vertical="center"/>
    </xf>
    <xf numFmtId="38" fontId="13" fillId="0" borderId="19" xfId="48" applyFont="1" applyFill="1" applyBorder="1" applyAlignment="1">
      <alignment horizontal="center" vertical="center" wrapText="1"/>
    </xf>
    <xf numFmtId="38" fontId="13" fillId="0" borderId="50" xfId="48" applyFont="1" applyFill="1" applyBorder="1" applyAlignment="1">
      <alignment horizontal="center" vertical="center" wrapText="1"/>
    </xf>
    <xf numFmtId="177" fontId="10" fillId="33" borderId="79" xfId="0" applyNumberFormat="1" applyFont="1" applyFill="1" applyBorder="1" applyAlignment="1">
      <alignment vertical="center"/>
    </xf>
    <xf numFmtId="177" fontId="11" fillId="33" borderId="43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80" fontId="10" fillId="33" borderId="85" xfId="0" applyNumberFormat="1" applyFont="1" applyFill="1" applyBorder="1" applyAlignment="1">
      <alignment vertical="center"/>
    </xf>
    <xf numFmtId="180" fontId="10" fillId="33" borderId="58" xfId="0" applyNumberFormat="1" applyFont="1" applyFill="1" applyBorder="1" applyAlignment="1">
      <alignment vertical="center"/>
    </xf>
    <xf numFmtId="180" fontId="10" fillId="33" borderId="59" xfId="0" applyNumberFormat="1" applyFont="1" applyFill="1" applyBorder="1" applyAlignment="1">
      <alignment vertical="center"/>
    </xf>
    <xf numFmtId="180" fontId="10" fillId="33" borderId="75" xfId="0" applyNumberFormat="1" applyFont="1" applyFill="1" applyBorder="1" applyAlignment="1">
      <alignment vertical="center"/>
    </xf>
    <xf numFmtId="180" fontId="10" fillId="33" borderId="64" xfId="0" applyNumberFormat="1" applyFont="1" applyFill="1" applyBorder="1" applyAlignment="1">
      <alignment vertical="center"/>
    </xf>
    <xf numFmtId="180" fontId="10" fillId="33" borderId="69" xfId="0" applyNumberFormat="1" applyFont="1" applyFill="1" applyBorder="1" applyAlignment="1">
      <alignment vertical="center"/>
    </xf>
    <xf numFmtId="180" fontId="10" fillId="33" borderId="79" xfId="0" applyNumberFormat="1" applyFont="1" applyFill="1" applyBorder="1" applyAlignment="1">
      <alignment vertical="center"/>
    </xf>
    <xf numFmtId="180" fontId="10" fillId="33" borderId="83" xfId="0" applyNumberFormat="1" applyFont="1" applyFill="1" applyBorder="1" applyAlignment="1">
      <alignment vertical="center"/>
    </xf>
    <xf numFmtId="180" fontId="10" fillId="33" borderId="85" xfId="0" applyNumberFormat="1" applyFont="1" applyFill="1" applyBorder="1" applyAlignment="1">
      <alignment horizontal="right" vertical="center"/>
    </xf>
    <xf numFmtId="180" fontId="10" fillId="33" borderId="83" xfId="0" applyNumberFormat="1" applyFont="1" applyFill="1" applyBorder="1" applyAlignment="1">
      <alignment horizontal="right" vertical="center"/>
    </xf>
    <xf numFmtId="180" fontId="10" fillId="33" borderId="75" xfId="0" applyNumberFormat="1" applyFont="1" applyFill="1" applyBorder="1" applyAlignment="1" applyProtection="1">
      <alignment horizontal="right" vertical="center"/>
      <protection locked="0"/>
    </xf>
    <xf numFmtId="180" fontId="10" fillId="33" borderId="64" xfId="0" applyNumberFormat="1" applyFont="1" applyFill="1" applyBorder="1" applyAlignment="1" applyProtection="1">
      <alignment horizontal="right" vertical="center"/>
      <protection locked="0"/>
    </xf>
    <xf numFmtId="180" fontId="10" fillId="33" borderId="63" xfId="0" applyNumberFormat="1" applyFont="1" applyFill="1" applyBorder="1" applyAlignment="1">
      <alignment vertical="center"/>
    </xf>
    <xf numFmtId="180" fontId="10" fillId="33" borderId="63" xfId="0" applyNumberFormat="1" applyFont="1" applyFill="1" applyBorder="1" applyAlignment="1" applyProtection="1">
      <alignment horizontal="right" vertical="center"/>
      <protection locked="0"/>
    </xf>
    <xf numFmtId="180" fontId="10" fillId="33" borderId="82" xfId="0" applyNumberFormat="1" applyFont="1" applyFill="1" applyBorder="1" applyAlignment="1" applyProtection="1">
      <alignment horizontal="right" vertical="center"/>
      <protection locked="0"/>
    </xf>
    <xf numFmtId="38" fontId="10" fillId="33" borderId="85" xfId="48" applyFont="1" applyFill="1" applyBorder="1" applyAlignment="1">
      <alignment vertical="center"/>
    </xf>
    <xf numFmtId="38" fontId="10" fillId="33" borderId="58" xfId="48" applyFont="1" applyFill="1" applyBorder="1" applyAlignment="1">
      <alignment vertical="center"/>
    </xf>
    <xf numFmtId="38" fontId="10" fillId="33" borderId="20" xfId="48" applyFont="1" applyFill="1" applyBorder="1" applyAlignment="1" applyProtection="1">
      <alignment vertical="center"/>
      <protection/>
    </xf>
    <xf numFmtId="38" fontId="10" fillId="33" borderId="83" xfId="48" applyFont="1" applyFill="1" applyBorder="1" applyAlignment="1">
      <alignment vertical="center"/>
    </xf>
    <xf numFmtId="38" fontId="10" fillId="33" borderId="18" xfId="48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>
      <alignment vertical="center"/>
    </xf>
    <xf numFmtId="0" fontId="6" fillId="33" borderId="87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10" fillId="33" borderId="52" xfId="48" applyFont="1" applyFill="1" applyBorder="1" applyAlignment="1">
      <alignment horizontal="right" vertical="center"/>
    </xf>
    <xf numFmtId="181" fontId="10" fillId="35" borderId="63" xfId="0" applyNumberFormat="1" applyFont="1" applyFill="1" applyBorder="1" applyAlignment="1">
      <alignment vertical="center" wrapText="1"/>
    </xf>
    <xf numFmtId="181" fontId="10" fillId="35" borderId="75" xfId="0" applyNumberFormat="1" applyFont="1" applyFill="1" applyBorder="1" applyAlignment="1">
      <alignment vertical="center" wrapText="1"/>
    </xf>
    <xf numFmtId="179" fontId="10" fillId="35" borderId="69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177" fontId="11" fillId="35" borderId="18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horizontal="center" vertical="center"/>
    </xf>
    <xf numFmtId="177" fontId="10" fillId="35" borderId="85" xfId="0" applyNumberFormat="1" applyFont="1" applyFill="1" applyBorder="1" applyAlignment="1">
      <alignment vertical="center"/>
    </xf>
    <xf numFmtId="38" fontId="10" fillId="33" borderId="27" xfId="48" applyFont="1" applyFill="1" applyBorder="1" applyAlignment="1" applyProtection="1">
      <alignment horizontal="right" vertical="center"/>
      <protection locked="0"/>
    </xf>
    <xf numFmtId="38" fontId="10" fillId="33" borderId="88" xfId="48" applyFont="1" applyFill="1" applyBorder="1" applyAlignment="1">
      <alignment horizontal="right" vertical="center"/>
    </xf>
    <xf numFmtId="38" fontId="10" fillId="33" borderId="89" xfId="48" applyFont="1" applyFill="1" applyBorder="1" applyAlignment="1">
      <alignment horizontal="right" vertical="center"/>
    </xf>
    <xf numFmtId="38" fontId="10" fillId="33" borderId="27" xfId="48" applyFont="1" applyFill="1" applyBorder="1" applyAlignment="1">
      <alignment horizontal="right" vertical="center"/>
    </xf>
    <xf numFmtId="38" fontId="10" fillId="33" borderId="90" xfId="48" applyFont="1" applyFill="1" applyBorder="1" applyAlignment="1">
      <alignment horizontal="right" vertical="center"/>
    </xf>
    <xf numFmtId="38" fontId="10" fillId="33" borderId="91" xfId="48" applyFont="1" applyFill="1" applyBorder="1" applyAlignment="1">
      <alignment vertical="center"/>
    </xf>
    <xf numFmtId="188" fontId="10" fillId="33" borderId="88" xfId="48" applyNumberFormat="1" applyFont="1" applyFill="1" applyBorder="1" applyAlignment="1">
      <alignment vertical="top"/>
    </xf>
    <xf numFmtId="38" fontId="10" fillId="33" borderId="92" xfId="48" applyFont="1" applyFill="1" applyBorder="1" applyAlignment="1">
      <alignment horizontal="right" vertical="center"/>
    </xf>
    <xf numFmtId="38" fontId="10" fillId="33" borderId="79" xfId="48" applyFont="1" applyFill="1" applyBorder="1" applyAlignment="1">
      <alignment horizontal="right" vertical="center"/>
    </xf>
    <xf numFmtId="38" fontId="10" fillId="33" borderId="79" xfId="48" applyFont="1" applyFill="1" applyBorder="1" applyAlignment="1" applyProtection="1">
      <alignment horizontal="right" vertical="center"/>
      <protection locked="0"/>
    </xf>
    <xf numFmtId="38" fontId="10" fillId="33" borderId="58" xfId="48" applyFont="1" applyFill="1" applyBorder="1" applyAlignment="1">
      <alignment horizontal="right" vertical="center"/>
    </xf>
    <xf numFmtId="38" fontId="10" fillId="33" borderId="43" xfId="48" applyFont="1" applyFill="1" applyBorder="1" applyAlignment="1">
      <alignment horizontal="right" vertical="center"/>
    </xf>
    <xf numFmtId="38" fontId="10" fillId="33" borderId="69" xfId="48" applyFont="1" applyFill="1" applyBorder="1" applyAlignment="1">
      <alignment horizontal="right" vertical="center"/>
    </xf>
    <xf numFmtId="188" fontId="11" fillId="33" borderId="43" xfId="48" applyNumberFormat="1" applyFont="1" applyFill="1" applyBorder="1" applyAlignment="1">
      <alignment horizontal="center" vertical="top"/>
    </xf>
    <xf numFmtId="0" fontId="3" fillId="0" borderId="68" xfId="0" applyFont="1" applyBorder="1" applyAlignment="1">
      <alignment horizontal="center" vertical="center" wrapText="1"/>
    </xf>
    <xf numFmtId="38" fontId="10" fillId="33" borderId="22" xfId="48" applyFont="1" applyFill="1" applyBorder="1" applyAlignment="1" applyProtection="1">
      <alignment horizontal="right" vertical="center"/>
      <protection locked="0"/>
    </xf>
    <xf numFmtId="38" fontId="10" fillId="33" borderId="93" xfId="48" applyFont="1" applyFill="1" applyBorder="1" applyAlignment="1">
      <alignment horizontal="right" vertical="center"/>
    </xf>
    <xf numFmtId="38" fontId="10" fillId="33" borderId="63" xfId="48" applyFont="1" applyFill="1" applyBorder="1" applyAlignment="1">
      <alignment horizontal="right" vertical="center"/>
    </xf>
    <xf numFmtId="38" fontId="10" fillId="33" borderId="22" xfId="48" applyFont="1" applyFill="1" applyBorder="1" applyAlignment="1">
      <alignment horizontal="right" vertical="center"/>
    </xf>
    <xf numFmtId="38" fontId="10" fillId="33" borderId="50" xfId="48" applyFont="1" applyFill="1" applyBorder="1" applyAlignment="1">
      <alignment horizontal="right" vertical="center"/>
    </xf>
    <xf numFmtId="38" fontId="10" fillId="33" borderId="94" xfId="48" applyFont="1" applyFill="1" applyBorder="1" applyAlignment="1">
      <alignment vertical="center"/>
    </xf>
    <xf numFmtId="188" fontId="10" fillId="33" borderId="93" xfId="48" applyNumberFormat="1" applyFont="1" applyFill="1" applyBorder="1" applyAlignment="1">
      <alignment vertical="top"/>
    </xf>
    <xf numFmtId="38" fontId="10" fillId="33" borderId="51" xfId="48" applyFont="1" applyFill="1" applyBorder="1" applyAlignment="1">
      <alignment horizontal="right" vertical="center"/>
    </xf>
    <xf numFmtId="177" fontId="3" fillId="33" borderId="70" xfId="0" applyNumberFormat="1" applyFont="1" applyFill="1" applyBorder="1" applyAlignment="1" applyProtection="1">
      <alignment horizontal="right" vertical="center"/>
      <protection/>
    </xf>
    <xf numFmtId="177" fontId="3" fillId="33" borderId="33" xfId="0" applyNumberFormat="1" applyFont="1" applyFill="1" applyBorder="1" applyAlignment="1" applyProtection="1">
      <alignment vertical="center"/>
      <protection/>
    </xf>
    <xf numFmtId="177" fontId="3" fillId="33" borderId="14" xfId="0" applyNumberFormat="1" applyFont="1" applyFill="1" applyBorder="1" applyAlignment="1">
      <alignment vertical="center"/>
    </xf>
    <xf numFmtId="177" fontId="3" fillId="33" borderId="70" xfId="0" applyNumberFormat="1" applyFont="1" applyFill="1" applyBorder="1" applyAlignment="1">
      <alignment vertical="center"/>
    </xf>
    <xf numFmtId="177" fontId="3" fillId="33" borderId="33" xfId="0" applyNumberFormat="1" applyFont="1" applyFill="1" applyBorder="1" applyAlignment="1">
      <alignment vertical="center"/>
    </xf>
    <xf numFmtId="38" fontId="3" fillId="33" borderId="53" xfId="48" applyFont="1" applyFill="1" applyBorder="1" applyAlignment="1" applyProtection="1">
      <alignment horizontal="right" vertical="center"/>
      <protection/>
    </xf>
    <xf numFmtId="38" fontId="3" fillId="33" borderId="70" xfId="48" applyFont="1" applyFill="1" applyBorder="1" applyAlignment="1" applyProtection="1">
      <alignment horizontal="right" vertical="center"/>
      <protection locked="0"/>
    </xf>
    <xf numFmtId="38" fontId="3" fillId="33" borderId="95" xfId="48" applyFont="1" applyFill="1" applyBorder="1" applyAlignment="1" applyProtection="1">
      <alignment horizontal="right" vertical="center"/>
      <protection/>
    </xf>
    <xf numFmtId="38" fontId="3" fillId="33" borderId="53" xfId="48" applyFont="1" applyFill="1" applyBorder="1" applyAlignment="1" applyProtection="1">
      <alignment vertical="center"/>
      <protection/>
    </xf>
    <xf numFmtId="38" fontId="3" fillId="33" borderId="70" xfId="48" applyFont="1" applyFill="1" applyBorder="1" applyAlignment="1" applyProtection="1">
      <alignment horizontal="right" vertical="center"/>
      <protection/>
    </xf>
    <xf numFmtId="0" fontId="6" fillId="33" borderId="96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177" fontId="10" fillId="33" borderId="70" xfId="0" applyNumberFormat="1" applyFont="1" applyFill="1" applyBorder="1" applyAlignment="1" applyProtection="1">
      <alignment horizontal="right" vertical="center"/>
      <protection/>
    </xf>
    <xf numFmtId="177" fontId="10" fillId="33" borderId="33" xfId="0" applyNumberFormat="1" applyFont="1" applyFill="1" applyBorder="1" applyAlignment="1" applyProtection="1">
      <alignment vertical="center"/>
      <protection/>
    </xf>
    <xf numFmtId="177" fontId="10" fillId="33" borderId="97" xfId="0" applyNumberFormat="1" applyFont="1" applyFill="1" applyBorder="1" applyAlignment="1">
      <alignment vertical="center"/>
    </xf>
    <xf numFmtId="177" fontId="10" fillId="33" borderId="70" xfId="48" applyNumberFormat="1" applyFont="1" applyFill="1" applyBorder="1" applyAlignment="1" applyProtection="1">
      <alignment horizontal="right" vertical="center"/>
      <protection/>
    </xf>
    <xf numFmtId="177" fontId="10" fillId="33" borderId="33" xfId="0" applyNumberFormat="1" applyFont="1" applyFill="1" applyBorder="1" applyAlignment="1">
      <alignment horizontal="right" vertical="center"/>
    </xf>
    <xf numFmtId="177" fontId="10" fillId="33" borderId="14" xfId="0" applyNumberFormat="1" applyFont="1" applyFill="1" applyBorder="1" applyAlignment="1">
      <alignment horizontal="right" vertical="center"/>
    </xf>
    <xf numFmtId="177" fontId="10" fillId="33" borderId="12" xfId="0" applyNumberFormat="1" applyFont="1" applyFill="1" applyBorder="1" applyAlignment="1">
      <alignment horizontal="right" vertical="center"/>
    </xf>
    <xf numFmtId="177" fontId="10" fillId="33" borderId="70" xfId="0" applyNumberFormat="1" applyFont="1" applyFill="1" applyBorder="1" applyAlignment="1">
      <alignment vertical="center"/>
    </xf>
    <xf numFmtId="177" fontId="10" fillId="33" borderId="14" xfId="0" applyNumberFormat="1" applyFont="1" applyFill="1" applyBorder="1" applyAlignment="1" applyProtection="1">
      <alignment vertical="center"/>
      <protection/>
    </xf>
    <xf numFmtId="177" fontId="10" fillId="33" borderId="98" xfId="0" applyNumberFormat="1" applyFont="1" applyFill="1" applyBorder="1" applyAlignment="1" applyProtection="1">
      <alignment vertical="center"/>
      <protection/>
    </xf>
    <xf numFmtId="177" fontId="10" fillId="33" borderId="12" xfId="0" applyNumberFormat="1" applyFont="1" applyFill="1" applyBorder="1" applyAlignment="1" applyProtection="1">
      <alignment vertical="center"/>
      <protection/>
    </xf>
    <xf numFmtId="177" fontId="10" fillId="33" borderId="5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vertical="center" wrapText="1"/>
    </xf>
    <xf numFmtId="177" fontId="10" fillId="33" borderId="86" xfId="0" applyNumberFormat="1" applyFont="1" applyFill="1" applyBorder="1" applyAlignment="1">
      <alignment vertical="center"/>
    </xf>
    <xf numFmtId="177" fontId="11" fillId="35" borderId="86" xfId="0" applyNumberFormat="1" applyFont="1" applyFill="1" applyBorder="1" applyAlignment="1">
      <alignment horizontal="center" vertical="center"/>
    </xf>
    <xf numFmtId="177" fontId="11" fillId="35" borderId="7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3" fillId="0" borderId="50" xfId="61" applyFont="1" applyFill="1" applyBorder="1" applyAlignment="1">
      <alignment horizontal="center" vertical="center" wrapText="1"/>
      <protection/>
    </xf>
    <xf numFmtId="0" fontId="13" fillId="0" borderId="34" xfId="63" applyFont="1" applyFill="1" applyBorder="1" applyAlignment="1">
      <alignment vertical="center"/>
      <protection/>
    </xf>
    <xf numFmtId="38" fontId="26" fillId="33" borderId="94" xfId="48" applyFont="1" applyFill="1" applyBorder="1" applyAlignment="1">
      <alignment vertical="center"/>
    </xf>
    <xf numFmtId="38" fontId="26" fillId="33" borderId="82" xfId="48" applyFont="1" applyFill="1" applyBorder="1" applyAlignment="1">
      <alignment vertical="center"/>
    </xf>
    <xf numFmtId="38" fontId="26" fillId="33" borderId="99" xfId="48" applyFont="1" applyFill="1" applyBorder="1" applyAlignment="1">
      <alignment vertical="center"/>
    </xf>
    <xf numFmtId="0" fontId="13" fillId="0" borderId="43" xfId="63" applyFont="1" applyFill="1" applyBorder="1">
      <alignment vertical="center"/>
      <protection/>
    </xf>
    <xf numFmtId="0" fontId="13" fillId="0" borderId="85" xfId="63" applyFont="1" applyFill="1" applyBorder="1" applyAlignment="1">
      <alignment vertical="center" wrapText="1"/>
      <protection/>
    </xf>
    <xf numFmtId="38" fontId="63" fillId="33" borderId="17" xfId="48" applyFont="1" applyFill="1" applyBorder="1" applyAlignment="1">
      <alignment vertical="center"/>
    </xf>
    <xf numFmtId="38" fontId="26" fillId="33" borderId="18" xfId="48" applyFont="1" applyFill="1" applyBorder="1" applyAlignment="1">
      <alignment vertical="center"/>
    </xf>
    <xf numFmtId="38" fontId="63" fillId="33" borderId="13" xfId="48" applyFont="1" applyFill="1" applyBorder="1" applyAlignment="1">
      <alignment vertical="center"/>
    </xf>
    <xf numFmtId="38" fontId="26" fillId="33" borderId="17" xfId="48" applyFont="1" applyFill="1" applyBorder="1" applyAlignment="1">
      <alignment vertical="center"/>
    </xf>
    <xf numFmtId="38" fontId="26" fillId="33" borderId="13" xfId="48" applyFont="1" applyFill="1" applyBorder="1" applyAlignment="1">
      <alignment vertical="center"/>
    </xf>
    <xf numFmtId="0" fontId="13" fillId="0" borderId="58" xfId="63" applyFont="1" applyFill="1" applyBorder="1" applyAlignment="1">
      <alignment vertical="center" wrapText="1"/>
      <protection/>
    </xf>
    <xf numFmtId="38" fontId="26" fillId="33" borderId="19" xfId="48" applyFont="1" applyFill="1" applyBorder="1" applyAlignment="1">
      <alignment vertical="center"/>
    </xf>
    <xf numFmtId="38" fontId="26" fillId="33" borderId="20" xfId="48" applyFont="1" applyFill="1" applyBorder="1" applyAlignment="1">
      <alignment vertical="center"/>
    </xf>
    <xf numFmtId="38" fontId="26" fillId="33" borderId="98" xfId="48" applyFont="1" applyFill="1" applyBorder="1" applyAlignment="1">
      <alignment vertical="center"/>
    </xf>
    <xf numFmtId="38" fontId="26" fillId="33" borderId="14" xfId="48" applyFont="1" applyFill="1" applyBorder="1" applyAlignment="1">
      <alignment vertical="center"/>
    </xf>
    <xf numFmtId="38" fontId="63" fillId="33" borderId="14" xfId="48" applyFont="1" applyFill="1" applyBorder="1" applyAlignment="1">
      <alignment vertical="center"/>
    </xf>
    <xf numFmtId="0" fontId="13" fillId="0" borderId="43" xfId="63" applyFont="1" applyFill="1" applyBorder="1" applyAlignment="1">
      <alignment horizontal="right" vertical="center" wrapText="1"/>
      <protection/>
    </xf>
    <xf numFmtId="38" fontId="63" fillId="33" borderId="93" xfId="48" applyFont="1" applyFill="1" applyBorder="1" applyAlignment="1">
      <alignment vertical="center"/>
    </xf>
    <xf numFmtId="38" fontId="63" fillId="33" borderId="100" xfId="48" applyFont="1" applyFill="1" applyBorder="1" applyAlignment="1">
      <alignment vertical="center"/>
    </xf>
    <xf numFmtId="38" fontId="26" fillId="33" borderId="100" xfId="48" applyFont="1" applyFill="1" applyBorder="1" applyAlignment="1">
      <alignment vertical="center"/>
    </xf>
    <xf numFmtId="38" fontId="26" fillId="33" borderId="50" xfId="48" applyFont="1" applyFill="1" applyBorder="1" applyAlignment="1">
      <alignment vertical="center"/>
    </xf>
    <xf numFmtId="38" fontId="26" fillId="33" borderId="21" xfId="48" applyFont="1" applyFill="1" applyBorder="1" applyAlignment="1">
      <alignment vertical="center"/>
    </xf>
    <xf numFmtId="38" fontId="26" fillId="33" borderId="93" xfId="48" applyFont="1" applyFill="1" applyBorder="1" applyAlignment="1">
      <alignment vertical="center"/>
    </xf>
    <xf numFmtId="38" fontId="26" fillId="33" borderId="29" xfId="48" applyFont="1" applyFill="1" applyBorder="1" applyAlignment="1">
      <alignment vertical="center"/>
    </xf>
    <xf numFmtId="38" fontId="26" fillId="33" borderId="97" xfId="48" applyFont="1" applyFill="1" applyBorder="1" applyAlignment="1">
      <alignment vertical="center"/>
    </xf>
    <xf numFmtId="38" fontId="63" fillId="33" borderId="12" xfId="48" applyFont="1" applyFill="1" applyBorder="1" applyAlignment="1">
      <alignment vertical="center"/>
    </xf>
    <xf numFmtId="38" fontId="63" fillId="33" borderId="97" xfId="48" applyFont="1" applyFill="1" applyBorder="1" applyAlignment="1">
      <alignment vertical="center"/>
    </xf>
    <xf numFmtId="38" fontId="26" fillId="33" borderId="63" xfId="48" applyFont="1" applyFill="1" applyBorder="1" applyAlignment="1">
      <alignment vertical="center"/>
    </xf>
    <xf numFmtId="38" fontId="26" fillId="33" borderId="64" xfId="48" applyFont="1" applyFill="1" applyBorder="1" applyAlignment="1">
      <alignment vertical="center"/>
    </xf>
    <xf numFmtId="38" fontId="26" fillId="33" borderId="70" xfId="48" applyFont="1" applyFill="1" applyBorder="1" applyAlignment="1">
      <alignment vertical="center"/>
    </xf>
    <xf numFmtId="0" fontId="13" fillId="0" borderId="35" xfId="63" applyFont="1" applyFill="1" applyBorder="1">
      <alignment vertical="center"/>
      <protection/>
    </xf>
    <xf numFmtId="38" fontId="26" fillId="33" borderId="51" xfId="48" applyFont="1" applyFill="1" applyBorder="1" applyAlignment="1">
      <alignment vertical="center"/>
    </xf>
    <xf numFmtId="38" fontId="26" fillId="33" borderId="52" xfId="48" applyFont="1" applyFill="1" applyBorder="1" applyAlignment="1">
      <alignment vertical="center"/>
    </xf>
    <xf numFmtId="0" fontId="13" fillId="0" borderId="69" xfId="63" applyFont="1" applyFill="1" applyBorder="1" applyAlignment="1">
      <alignment vertical="center"/>
      <protection/>
    </xf>
    <xf numFmtId="0" fontId="13" fillId="0" borderId="45" xfId="63" applyFont="1" applyFill="1" applyBorder="1" applyAlignment="1">
      <alignment vertical="center"/>
      <protection/>
    </xf>
    <xf numFmtId="38" fontId="63" fillId="33" borderId="61" xfId="48" applyFont="1" applyFill="1" applyBorder="1" applyAlignment="1">
      <alignment vertical="center"/>
    </xf>
    <xf numFmtId="0" fontId="13" fillId="0" borderId="45" xfId="63" applyFont="1" applyFill="1" applyBorder="1">
      <alignment vertical="center"/>
      <protection/>
    </xf>
    <xf numFmtId="38" fontId="63" fillId="33" borderId="20" xfId="48" applyFont="1" applyFill="1" applyBorder="1" applyAlignment="1">
      <alignment vertical="center"/>
    </xf>
    <xf numFmtId="38" fontId="63" fillId="33" borderId="11" xfId="48" applyFont="1" applyFill="1" applyBorder="1" applyAlignment="1">
      <alignment vertical="center"/>
    </xf>
    <xf numFmtId="38" fontId="26" fillId="36" borderId="19" xfId="48" applyFont="1" applyFill="1" applyBorder="1" applyAlignment="1">
      <alignment vertical="center"/>
    </xf>
    <xf numFmtId="38" fontId="63" fillId="36" borderId="20" xfId="48" applyFont="1" applyFill="1" applyBorder="1" applyAlignment="1">
      <alignment vertical="center"/>
    </xf>
    <xf numFmtId="38" fontId="63" fillId="36" borderId="14" xfId="48" applyFont="1" applyFill="1" applyBorder="1" applyAlignment="1">
      <alignment vertical="center"/>
    </xf>
    <xf numFmtId="38" fontId="26" fillId="33" borderId="11" xfId="48" applyFont="1" applyFill="1" applyBorder="1" applyAlignment="1">
      <alignment vertical="center"/>
    </xf>
    <xf numFmtId="0" fontId="13" fillId="0" borderId="83" xfId="63" applyFont="1" applyFill="1" applyBorder="1" applyAlignment="1">
      <alignment horizontal="right" vertical="center" wrapText="1"/>
      <protection/>
    </xf>
    <xf numFmtId="38" fontId="63" fillId="33" borderId="21" xfId="48" applyFont="1" applyFill="1" applyBorder="1" applyAlignment="1">
      <alignment vertical="center"/>
    </xf>
    <xf numFmtId="38" fontId="63" fillId="33" borderId="15" xfId="48" applyFont="1" applyFill="1" applyBorder="1" applyAlignment="1">
      <alignment vertical="center"/>
    </xf>
    <xf numFmtId="38" fontId="26" fillId="33" borderId="37" xfId="48" applyFont="1" applyFill="1" applyBorder="1" applyAlignment="1">
      <alignment vertical="center"/>
    </xf>
    <xf numFmtId="0" fontId="13" fillId="0" borderId="26" xfId="63" applyFont="1" applyFill="1" applyBorder="1" applyAlignment="1">
      <alignment vertical="center"/>
      <protection/>
    </xf>
    <xf numFmtId="0" fontId="13" fillId="0" borderId="38" xfId="63" applyFont="1" applyFill="1" applyBorder="1" applyAlignment="1">
      <alignment vertical="center"/>
      <protection/>
    </xf>
    <xf numFmtId="0" fontId="13" fillId="35" borderId="26" xfId="63" applyFont="1" applyFill="1" applyBorder="1" applyAlignment="1">
      <alignment vertical="center"/>
      <protection/>
    </xf>
    <xf numFmtId="0" fontId="13" fillId="35" borderId="38" xfId="63" applyFont="1" applyFill="1" applyBorder="1" applyAlignment="1">
      <alignment vertical="center"/>
      <protection/>
    </xf>
    <xf numFmtId="38" fontId="63" fillId="33" borderId="26" xfId="48" applyFont="1" applyFill="1" applyBorder="1" applyAlignment="1">
      <alignment vertical="center"/>
    </xf>
    <xf numFmtId="38" fontId="63" fillId="33" borderId="64" xfId="48" applyFont="1" applyFill="1" applyBorder="1" applyAlignment="1">
      <alignment vertical="center"/>
    </xf>
    <xf numFmtId="38" fontId="63" fillId="33" borderId="75" xfId="48" applyFont="1" applyFill="1" applyBorder="1" applyAlignment="1">
      <alignment vertical="center"/>
    </xf>
    <xf numFmtId="38" fontId="63" fillId="33" borderId="63" xfId="48" applyFont="1" applyFill="1" applyBorder="1" applyAlignment="1">
      <alignment vertical="center"/>
    </xf>
    <xf numFmtId="38" fontId="63" fillId="33" borderId="70" xfId="48" applyFont="1" applyFill="1" applyBorder="1" applyAlignment="1">
      <alignment vertical="center"/>
    </xf>
    <xf numFmtId="0" fontId="10" fillId="0" borderId="0" xfId="62" applyFont="1" applyAlignment="1">
      <alignment vertical="center"/>
      <protection/>
    </xf>
    <xf numFmtId="0" fontId="3" fillId="0" borderId="75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177" fontId="3" fillId="33" borderId="12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0" fontId="8" fillId="0" borderId="24" xfId="0" applyFont="1" applyBorder="1" applyAlignment="1">
      <alignment vertical="center"/>
    </xf>
    <xf numFmtId="0" fontId="3" fillId="0" borderId="57" xfId="0" applyFont="1" applyBorder="1" applyAlignment="1">
      <alignment vertical="center" wrapText="1"/>
    </xf>
    <xf numFmtId="189" fontId="10" fillId="0" borderId="51" xfId="48" applyNumberFormat="1" applyFont="1" applyFill="1" applyBorder="1" applyAlignment="1">
      <alignment vertical="top"/>
    </xf>
    <xf numFmtId="189" fontId="10" fillId="0" borderId="52" xfId="48" applyNumberFormat="1" applyFont="1" applyFill="1" applyBorder="1" applyAlignment="1">
      <alignment vertical="top"/>
    </xf>
    <xf numFmtId="189" fontId="10" fillId="0" borderId="36" xfId="48" applyNumberFormat="1" applyFont="1" applyFill="1" applyBorder="1" applyAlignment="1">
      <alignment vertical="top"/>
    </xf>
    <xf numFmtId="0" fontId="3" fillId="0" borderId="6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wrapText="1"/>
    </xf>
    <xf numFmtId="0" fontId="3" fillId="0" borderId="94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177" fontId="11" fillId="35" borderId="73" xfId="0" applyNumberFormat="1" applyFont="1" applyFill="1" applyBorder="1" applyAlignment="1">
      <alignment horizontal="center" vertical="center"/>
    </xf>
    <xf numFmtId="177" fontId="11" fillId="33" borderId="21" xfId="0" applyNumberFormat="1" applyFont="1" applyFill="1" applyBorder="1" applyAlignment="1">
      <alignment horizontal="center" vertical="center"/>
    </xf>
    <xf numFmtId="177" fontId="10" fillId="33" borderId="21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62" xfId="63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27" fillId="0" borderId="85" xfId="62" applyFont="1" applyFill="1" applyBorder="1" applyAlignment="1">
      <alignment horizontal="justify" vertical="center" wrapText="1"/>
      <protection/>
    </xf>
    <xf numFmtId="0" fontId="27" fillId="0" borderId="58" xfId="62" applyFont="1" applyFill="1" applyBorder="1" applyAlignment="1">
      <alignment horizontal="justify" vertical="center" wrapText="1"/>
      <protection/>
    </xf>
    <xf numFmtId="0" fontId="13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textRotation="255" wrapText="1"/>
    </xf>
    <xf numFmtId="0" fontId="10" fillId="0" borderId="93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13" fillId="0" borderId="26" xfId="63" applyFont="1" applyFill="1" applyBorder="1" applyAlignment="1">
      <alignment horizontal="left" vertical="center"/>
      <protection/>
    </xf>
    <xf numFmtId="0" fontId="13" fillId="0" borderId="25" xfId="63" applyFont="1" applyFill="1" applyBorder="1" applyAlignment="1">
      <alignment horizontal="left" vertical="center"/>
      <protection/>
    </xf>
    <xf numFmtId="0" fontId="13" fillId="0" borderId="38" xfId="63" applyFont="1" applyFill="1" applyBorder="1" applyAlignment="1">
      <alignment horizontal="left" vertical="center"/>
      <protection/>
    </xf>
    <xf numFmtId="0" fontId="13" fillId="0" borderId="34" xfId="62" applyFont="1" applyBorder="1" applyAlignment="1">
      <alignment horizontal="center" vertical="center"/>
      <protection/>
    </xf>
    <xf numFmtId="0" fontId="13" fillId="0" borderId="87" xfId="62" applyFont="1" applyBorder="1" applyAlignment="1">
      <alignment horizontal="center" vertical="center"/>
      <protection/>
    </xf>
    <xf numFmtId="0" fontId="13" fillId="0" borderId="96" xfId="62" applyFont="1" applyBorder="1" applyAlignment="1">
      <alignment horizontal="center" vertical="center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62" xfId="62" applyFont="1" applyBorder="1" applyAlignment="1">
      <alignment horizontal="center" vertical="center"/>
      <protection/>
    </xf>
    <xf numFmtId="0" fontId="13" fillId="0" borderId="35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6" fillId="0" borderId="8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18" xfId="61" applyFont="1" applyFill="1" applyBorder="1" applyAlignment="1">
      <alignment horizontal="center" vertical="center" wrapText="1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38" fontId="13" fillId="0" borderId="13" xfId="50" applyFont="1" applyBorder="1" applyAlignment="1">
      <alignment horizontal="center" vertical="center"/>
    </xf>
    <xf numFmtId="38" fontId="13" fillId="0" borderId="12" xfId="50" applyFont="1" applyBorder="1" applyAlignment="1">
      <alignment horizontal="center" vertical="center"/>
    </xf>
    <xf numFmtId="0" fontId="13" fillId="0" borderId="69" xfId="62" applyFont="1" applyBorder="1" applyAlignment="1">
      <alignment horizontal="center" vertical="center"/>
      <protection/>
    </xf>
    <xf numFmtId="38" fontId="13" fillId="0" borderId="99" xfId="50" applyFont="1" applyBorder="1" applyAlignment="1">
      <alignment horizontal="center" vertical="center"/>
    </xf>
    <xf numFmtId="38" fontId="13" fillId="0" borderId="53" xfId="5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33" borderId="94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textRotation="255"/>
    </xf>
    <xf numFmtId="0" fontId="3" fillId="34" borderId="3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38" fontId="3" fillId="0" borderId="24" xfId="48" applyFont="1" applyBorder="1" applyAlignment="1">
      <alignment horizontal="center" vertical="center"/>
    </xf>
    <xf numFmtId="38" fontId="11" fillId="33" borderId="107" xfId="48" applyFont="1" applyFill="1" applyBorder="1" applyAlignment="1" applyProtection="1">
      <alignment vertical="center" wrapText="1"/>
      <protection locked="0"/>
    </xf>
    <xf numFmtId="38" fontId="10" fillId="33" borderId="27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10" fillId="0" borderId="87" xfId="48" applyFont="1" applyFill="1" applyBorder="1" applyAlignment="1">
      <alignment horizontal="center" vertical="center"/>
    </xf>
    <xf numFmtId="38" fontId="10" fillId="0" borderId="35" xfId="48" applyFont="1" applyFill="1" applyBorder="1" applyAlignment="1">
      <alignment horizontal="center" vertical="center"/>
    </xf>
    <xf numFmtId="38" fontId="10" fillId="0" borderId="24" xfId="48" applyFont="1" applyFill="1" applyBorder="1" applyAlignment="1">
      <alignment horizontal="center" vertical="center"/>
    </xf>
    <xf numFmtId="38" fontId="8" fillId="0" borderId="96" xfId="48" applyFont="1" applyFill="1" applyBorder="1" applyAlignment="1">
      <alignment horizontal="center" vertical="center"/>
    </xf>
    <xf numFmtId="38" fontId="8" fillId="0" borderId="37" xfId="48" applyFont="1" applyFill="1" applyBorder="1" applyAlignment="1">
      <alignment horizontal="center" vertical="center"/>
    </xf>
    <xf numFmtId="38" fontId="10" fillId="33" borderId="107" xfId="48" applyFont="1" applyFill="1" applyBorder="1" applyAlignment="1" applyProtection="1">
      <alignment vertical="center"/>
      <protection locked="0"/>
    </xf>
    <xf numFmtId="38" fontId="8" fillId="33" borderId="98" xfId="48" applyFont="1" applyFill="1" applyBorder="1" applyAlignment="1" applyProtection="1">
      <alignment horizontal="center" vertical="center"/>
      <protection locked="0"/>
    </xf>
    <xf numFmtId="38" fontId="8" fillId="33" borderId="33" xfId="48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horizontal="center" vertical="center"/>
    </xf>
    <xf numFmtId="38" fontId="10" fillId="0" borderId="81" xfId="48" applyFont="1" applyFill="1" applyBorder="1" applyAlignment="1">
      <alignment horizontal="center" vertical="center"/>
    </xf>
    <xf numFmtId="38" fontId="8" fillId="0" borderId="108" xfId="48" applyFont="1" applyFill="1" applyBorder="1" applyAlignment="1">
      <alignment horizontal="center" vertical="center"/>
    </xf>
    <xf numFmtId="38" fontId="3" fillId="0" borderId="94" xfId="48" applyFont="1" applyFill="1" applyBorder="1" applyAlignment="1">
      <alignment horizontal="center" vertical="center" textRotation="255"/>
    </xf>
    <xf numFmtId="38" fontId="10" fillId="0" borderId="93" xfId="48" applyFont="1" applyFill="1" applyBorder="1" applyAlignment="1">
      <alignment horizontal="center" vertical="center" textRotation="255"/>
    </xf>
    <xf numFmtId="38" fontId="10" fillId="0" borderId="22" xfId="48" applyFont="1" applyFill="1" applyBorder="1" applyAlignment="1">
      <alignment horizontal="center" vertical="center" textRotation="255"/>
    </xf>
    <xf numFmtId="38" fontId="11" fillId="33" borderId="91" xfId="48" applyFont="1" applyFill="1" applyBorder="1" applyAlignment="1" applyProtection="1">
      <alignment vertical="center"/>
      <protection locked="0"/>
    </xf>
    <xf numFmtId="38" fontId="11" fillId="33" borderId="27" xfId="48" applyFont="1" applyFill="1" applyBorder="1" applyAlignment="1" applyProtection="1">
      <alignment vertical="center"/>
      <protection locked="0"/>
    </xf>
    <xf numFmtId="38" fontId="8" fillId="33" borderId="99" xfId="48" applyFont="1" applyFill="1" applyBorder="1" applyAlignment="1" applyProtection="1">
      <alignment horizontal="center" vertical="center"/>
      <protection locked="0"/>
    </xf>
    <xf numFmtId="38" fontId="10" fillId="33" borderId="107" xfId="48" applyFont="1" applyFill="1" applyBorder="1" applyAlignment="1" applyProtection="1">
      <alignment vertical="center" wrapText="1"/>
      <protection locked="0"/>
    </xf>
    <xf numFmtId="38" fontId="10" fillId="33" borderId="27" xfId="48" applyFont="1" applyFill="1" applyBorder="1" applyAlignment="1" applyProtection="1">
      <alignment vertical="center" wrapText="1"/>
      <protection locked="0"/>
    </xf>
    <xf numFmtId="38" fontId="8" fillId="33" borderId="98" xfId="48" applyFont="1" applyFill="1" applyBorder="1" applyAlignment="1" applyProtection="1">
      <alignment horizontal="center" vertical="center" wrapText="1"/>
      <protection locked="0"/>
    </xf>
    <xf numFmtId="38" fontId="8" fillId="33" borderId="33" xfId="48" applyFont="1" applyFill="1" applyBorder="1" applyAlignment="1" applyProtection="1">
      <alignment horizontal="center" vertical="center" wrapText="1"/>
      <protection locked="0"/>
    </xf>
    <xf numFmtId="38" fontId="10" fillId="33" borderId="28" xfId="48" applyFont="1" applyFill="1" applyBorder="1" applyAlignment="1" applyProtection="1">
      <alignment vertical="center" wrapText="1"/>
      <protection locked="0"/>
    </xf>
    <xf numFmtId="38" fontId="8" fillId="33" borderId="14" xfId="48" applyFont="1" applyFill="1" applyBorder="1" applyAlignment="1" applyProtection="1">
      <alignment horizontal="center" vertical="center" wrapText="1"/>
      <protection locked="0"/>
    </xf>
    <xf numFmtId="38" fontId="11" fillId="33" borderId="107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>
      <alignment horizontal="center" vertical="center" wrapText="1"/>
    </xf>
    <xf numFmtId="38" fontId="10" fillId="0" borderId="81" xfId="48" applyFont="1" applyFill="1" applyBorder="1" applyAlignment="1">
      <alignment horizontal="center" vertical="center" wrapText="1"/>
    </xf>
    <xf numFmtId="38" fontId="10" fillId="0" borderId="35" xfId="48" applyFont="1" applyFill="1" applyBorder="1" applyAlignment="1">
      <alignment horizontal="center" vertical="center" wrapText="1"/>
    </xf>
    <xf numFmtId="38" fontId="10" fillId="0" borderId="24" xfId="48" applyFont="1" applyFill="1" applyBorder="1" applyAlignment="1">
      <alignment horizontal="center" vertical="center" wrapText="1"/>
    </xf>
    <xf numFmtId="38" fontId="8" fillId="0" borderId="108" xfId="48" applyFont="1" applyFill="1" applyBorder="1" applyAlignment="1">
      <alignment horizontal="center" vertical="center" wrapText="1"/>
    </xf>
    <xf numFmtId="38" fontId="8" fillId="0" borderId="37" xfId="48" applyFont="1" applyFill="1" applyBorder="1" applyAlignment="1">
      <alignment horizontal="center" vertical="center" wrapText="1"/>
    </xf>
    <xf numFmtId="38" fontId="3" fillId="0" borderId="84" xfId="48" applyFont="1" applyFill="1" applyBorder="1" applyAlignment="1">
      <alignment horizontal="center" vertical="center" wrapText="1"/>
    </xf>
    <xf numFmtId="38" fontId="10" fillId="0" borderId="36" xfId="48" applyFont="1" applyFill="1" applyBorder="1" applyAlignment="1">
      <alignment horizontal="center" vertical="center"/>
    </xf>
    <xf numFmtId="38" fontId="10" fillId="0" borderId="87" xfId="48" applyFont="1" applyFill="1" applyBorder="1" applyAlignment="1">
      <alignment/>
    </xf>
    <xf numFmtId="38" fontId="10" fillId="0" borderId="35" xfId="48" applyFont="1" applyFill="1" applyBorder="1" applyAlignment="1">
      <alignment/>
    </xf>
    <xf numFmtId="38" fontId="10" fillId="0" borderId="24" xfId="48" applyFont="1" applyFill="1" applyBorder="1" applyAlignment="1">
      <alignment/>
    </xf>
    <xf numFmtId="38" fontId="3" fillId="0" borderId="99" xfId="48" applyFont="1" applyFill="1" applyBorder="1" applyAlignment="1">
      <alignment horizontal="center" vertical="center" wrapText="1"/>
    </xf>
    <xf numFmtId="38" fontId="10" fillId="0" borderId="53" xfId="48" applyFont="1" applyFill="1" applyBorder="1" applyAlignment="1">
      <alignment/>
    </xf>
    <xf numFmtId="38" fontId="3" fillId="0" borderId="46" xfId="48" applyFont="1" applyFill="1" applyBorder="1" applyAlignment="1">
      <alignment horizontal="center" vertical="center" wrapText="1"/>
    </xf>
    <xf numFmtId="38" fontId="10" fillId="0" borderId="47" xfId="48" applyFont="1" applyFill="1" applyBorder="1" applyAlignment="1">
      <alignment horizontal="center" vertical="center" wrapText="1"/>
    </xf>
    <xf numFmtId="177" fontId="3" fillId="0" borderId="101" xfId="0" applyNumberFormat="1" applyFont="1" applyFill="1" applyBorder="1" applyAlignment="1" applyProtection="1">
      <alignment vertical="center" wrapText="1"/>
      <protection/>
    </xf>
    <xf numFmtId="177" fontId="3" fillId="0" borderId="109" xfId="0" applyNumberFormat="1" applyFont="1" applyFill="1" applyBorder="1" applyAlignment="1" applyProtection="1">
      <alignment vertical="center" wrapText="1"/>
      <protection/>
    </xf>
    <xf numFmtId="177" fontId="3" fillId="0" borderId="102" xfId="0" applyNumberFormat="1" applyFont="1" applyFill="1" applyBorder="1" applyAlignment="1" applyProtection="1">
      <alignment vertical="center" wrapText="1"/>
      <protection/>
    </xf>
    <xf numFmtId="177" fontId="3" fillId="0" borderId="93" xfId="0" applyNumberFormat="1" applyFont="1" applyBorder="1" applyAlignment="1" applyProtection="1">
      <alignment vertical="center" wrapText="1"/>
      <protection/>
    </xf>
    <xf numFmtId="177" fontId="3" fillId="0" borderId="22" xfId="0" applyNumberFormat="1" applyFont="1" applyBorder="1" applyAlignment="1" applyProtection="1">
      <alignment vertical="center"/>
      <protection/>
    </xf>
    <xf numFmtId="177" fontId="3" fillId="0" borderId="93" xfId="0" applyNumberFormat="1" applyFont="1" applyFill="1" applyBorder="1" applyAlignment="1" applyProtection="1">
      <alignment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3" fillId="0" borderId="66" xfId="0" applyNumberFormat="1" applyFont="1" applyFill="1" applyBorder="1" applyAlignment="1" applyProtection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left" vertical="center"/>
      <protection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10" fillId="0" borderId="35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3" xfId="62"/>
    <cellStyle name="標準_調査票●確定（JFEエンジニアリング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5</xdr:row>
      <xdr:rowOff>0</xdr:rowOff>
    </xdr:from>
    <xdr:to>
      <xdr:col>26</xdr:col>
      <xdr:colOff>571500</xdr:colOff>
      <xdr:row>5</xdr:row>
      <xdr:rowOff>0</xdr:rowOff>
    </xdr:to>
    <xdr:sp>
      <xdr:nvSpPr>
        <xdr:cNvPr id="1" name="Text Box 63"/>
        <xdr:cNvSpPr txBox="1">
          <a:spLocks noChangeArrowheads="1"/>
        </xdr:cNvSpPr>
      </xdr:nvSpPr>
      <xdr:spPr>
        <a:xfrm>
          <a:off x="18335625" y="2438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66675</xdr:colOff>
      <xdr:row>4</xdr:row>
      <xdr:rowOff>66675</xdr:rowOff>
    </xdr:from>
    <xdr:to>
      <xdr:col>26</xdr:col>
      <xdr:colOff>561975</xdr:colOff>
      <xdr:row>4</xdr:row>
      <xdr:rowOff>285750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18326100" y="113347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47625</xdr:colOff>
      <xdr:row>7</xdr:row>
      <xdr:rowOff>76200</xdr:rowOff>
    </xdr:from>
    <xdr:to>
      <xdr:col>26</xdr:col>
      <xdr:colOff>542925</xdr:colOff>
      <xdr:row>7</xdr:row>
      <xdr:rowOff>295275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18307050" y="4038600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</xdr:col>
      <xdr:colOff>161925</xdr:colOff>
      <xdr:row>8</xdr:row>
      <xdr:rowOff>95250</xdr:rowOff>
    </xdr:from>
    <xdr:to>
      <xdr:col>22</xdr:col>
      <xdr:colOff>457200</xdr:colOff>
      <xdr:row>10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561975" y="4819650"/>
          <a:ext cx="153733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変動費はマイナスにならないようにすること。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上記に示した設計・建設業務費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業務委託費（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）は、それぞれ入札書（様式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）の「（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）設計・建設業務費」及び「（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）運営業務委託費」と整合させること。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66675</xdr:rowOff>
    </xdr:from>
    <xdr:to>
      <xdr:col>20</xdr:col>
      <xdr:colOff>438150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0086975"/>
          <a:ext cx="153447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ＳＰＣの利益は含めないこと。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（量）の項目は，単位に置き換えること。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21</xdr:col>
      <xdr:colOff>371475</xdr:colOff>
      <xdr:row>23</xdr:row>
      <xdr:rowOff>371475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3914775"/>
          <a:ext cx="12449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  <xdr:twoCellAnchor>
    <xdr:from>
      <xdr:col>0</xdr:col>
      <xdr:colOff>66675</xdr:colOff>
      <xdr:row>33</xdr:row>
      <xdr:rowOff>47625</xdr:rowOff>
    </xdr:from>
    <xdr:to>
      <xdr:col>21</xdr:col>
      <xdr:colOff>371475</xdr:colOff>
      <xdr:row>34</xdr:row>
      <xdr:rowOff>276225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6675" y="6848475"/>
          <a:ext cx="12411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20</xdr:col>
      <xdr:colOff>257175</xdr:colOff>
      <xdr:row>28</xdr:row>
      <xdr:rowOff>466725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086475"/>
          <a:ext cx="11839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可能な範囲で詳細に記載し，記入欄が足りない場合は，適宜追加すること。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38100</xdr:rowOff>
    </xdr:from>
    <xdr:to>
      <xdr:col>9</xdr:col>
      <xdr:colOff>523875</xdr:colOff>
      <xdr:row>34</xdr:row>
      <xdr:rowOff>66675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42900" y="9591675"/>
          <a:ext cx="9896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建設費の費目の内容及び算定方法については、循環型社会形成推進交付金交付要綱・交付取扱要領に従うものとする。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交付金対象事業費は、交付率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で提示すること。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85725</xdr:rowOff>
    </xdr:from>
    <xdr:to>
      <xdr:col>15</xdr:col>
      <xdr:colOff>342900</xdr:colOff>
      <xdr:row>17</xdr:row>
      <xdr:rowOff>323850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04775" y="7629525"/>
          <a:ext cx="133540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物価変動を除いた金額を記入すること。また、指定箇所以外は消費税を除いた金額を記入すること。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（維持管理費を除く）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は、事業期間を通じて平均した費用とすること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運営固定費（維持管理費）は、当該年度毎の費用とすること。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8-2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47625</xdr:rowOff>
    </xdr:from>
    <xdr:to>
      <xdr:col>18</xdr:col>
      <xdr:colOff>476250</xdr:colOff>
      <xdr:row>55</xdr:row>
      <xdr:rowOff>161925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23825" y="10515600"/>
          <a:ext cx="138779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38100</xdr:rowOff>
    </xdr:from>
    <xdr:to>
      <xdr:col>19</xdr:col>
      <xdr:colOff>400050</xdr:colOff>
      <xdr:row>57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058400"/>
          <a:ext cx="14611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年度及び平成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年度の年間処理対象物量は、提案の運営開始日に応じて適宜変更すること。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SPC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38100</xdr:rowOff>
    </xdr:from>
    <xdr:to>
      <xdr:col>22</xdr:col>
      <xdr:colOff>323850</xdr:colOff>
      <xdr:row>55</xdr:row>
      <xdr:rowOff>219075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4775" y="16002000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点検費用は各設備ごとに記載すること。ただし，法定点検は各装置・各機器ごとに別項目とし、頻度欄に「法定●年」と記載すること。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24</xdr:col>
      <xdr:colOff>533400</xdr:colOff>
      <xdr:row>20</xdr:row>
      <xdr:rowOff>161925</xdr:rowOff>
    </xdr:to>
    <xdr:sp>
      <xdr:nvSpPr>
        <xdr:cNvPr id="1" name="Freeform 1"/>
        <xdr:cNvSpPr>
          <a:spLocks/>
        </xdr:cNvSpPr>
      </xdr:nvSpPr>
      <xdr:spPr>
        <a:xfrm>
          <a:off x="238125" y="6038850"/>
          <a:ext cx="15801975" cy="3238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114300</xdr:rowOff>
    </xdr:from>
    <xdr:to>
      <xdr:col>24</xdr:col>
      <xdr:colOff>533400</xdr:colOff>
      <xdr:row>12</xdr:row>
      <xdr:rowOff>190500</xdr:rowOff>
    </xdr:to>
    <xdr:sp>
      <xdr:nvSpPr>
        <xdr:cNvPr id="2" name="Freeform 2"/>
        <xdr:cNvSpPr>
          <a:spLocks/>
        </xdr:cNvSpPr>
      </xdr:nvSpPr>
      <xdr:spPr>
        <a:xfrm>
          <a:off x="238125" y="3448050"/>
          <a:ext cx="15801975" cy="4000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66675</xdr:rowOff>
    </xdr:from>
    <xdr:to>
      <xdr:col>22</xdr:col>
      <xdr:colOff>333375</xdr:colOff>
      <xdr:row>33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8715375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点検費用は各設備ごとに記載すること。ただし、法定点検は各装置・各機器ごとに別項目とし，頻度欄に「法定●年」と記載すること。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46</xdr:row>
      <xdr:rowOff>38100</xdr:rowOff>
    </xdr:from>
    <xdr:to>
      <xdr:col>24</xdr:col>
      <xdr:colOff>361950</xdr:colOff>
      <xdr:row>49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9505950"/>
          <a:ext cx="144970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上記費用は、事業提案資料の運営体制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6-6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記入欄が足りない場合は，適宜追加すること。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38100</xdr:rowOff>
    </xdr:from>
    <xdr:to>
      <xdr:col>19</xdr:col>
      <xdr:colOff>304800</xdr:colOff>
      <xdr:row>57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0506075"/>
          <a:ext cx="14497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保険料、履行保証料等は本欄に記載すること。なお、保険については何を対象とした保険か分かるように記載すること。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zoomScale="85" zoomScaleNormal="85" zoomScaleSheetLayoutView="85" workbookViewId="0" topLeftCell="A1">
      <selection activeCell="N12" sqref="N12"/>
    </sheetView>
  </sheetViews>
  <sheetFormatPr defaultColWidth="9.00390625" defaultRowHeight="30" customHeight="1"/>
  <cols>
    <col min="1" max="1" width="5.25390625" style="5" customWidth="1"/>
    <col min="2" max="2" width="3.625" style="4" customWidth="1"/>
    <col min="3" max="3" width="21.00390625" style="4" bestFit="1" customWidth="1"/>
    <col min="4" max="4" width="9.00390625" style="4" customWidth="1"/>
    <col min="5" max="5" width="9.125" style="4" customWidth="1"/>
    <col min="6" max="26" width="9.125" style="5" customWidth="1"/>
    <col min="27" max="27" width="11.625" style="5" customWidth="1"/>
    <col min="28" max="28" width="10.50390625" style="5" bestFit="1" customWidth="1"/>
    <col min="29" max="16384" width="9.00390625" style="5" customWidth="1"/>
  </cols>
  <sheetData>
    <row r="1" spans="2:10" ht="18" customHeight="1">
      <c r="B1" s="7"/>
      <c r="C1" s="7"/>
      <c r="D1" s="7"/>
      <c r="E1" s="7"/>
      <c r="F1" s="7"/>
      <c r="G1" s="7"/>
      <c r="H1" s="7"/>
      <c r="I1" s="7"/>
      <c r="J1" s="7"/>
    </row>
    <row r="2" spans="2:27" ht="18" customHeight="1">
      <c r="B2" s="552" t="s">
        <v>185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</row>
    <row r="3" spans="5:27" s="8" customFormat="1" ht="21" customHeight="1">
      <c r="E3" s="9"/>
      <c r="L3" s="5"/>
      <c r="AA3" s="11" t="s">
        <v>160</v>
      </c>
    </row>
    <row r="4" spans="2:27" s="2" customFormat="1" ht="27" customHeight="1">
      <c r="B4" s="550" t="s">
        <v>85</v>
      </c>
      <c r="C4" s="551"/>
      <c r="D4" s="192" t="s">
        <v>27</v>
      </c>
      <c r="E4" s="192" t="s">
        <v>28</v>
      </c>
      <c r="F4" s="192" t="s">
        <v>29</v>
      </c>
      <c r="G4" s="192" t="s">
        <v>30</v>
      </c>
      <c r="H4" s="192" t="s">
        <v>31</v>
      </c>
      <c r="I4" s="192" t="s">
        <v>32</v>
      </c>
      <c r="J4" s="192" t="s">
        <v>33</v>
      </c>
      <c r="K4" s="192" t="s">
        <v>34</v>
      </c>
      <c r="L4" s="192" t="s">
        <v>35</v>
      </c>
      <c r="M4" s="192" t="s">
        <v>36</v>
      </c>
      <c r="N4" s="192" t="s">
        <v>37</v>
      </c>
      <c r="O4" s="192" t="s">
        <v>47</v>
      </c>
      <c r="P4" s="192" t="s">
        <v>48</v>
      </c>
      <c r="Q4" s="192" t="s">
        <v>54</v>
      </c>
      <c r="R4" s="192" t="s">
        <v>58</v>
      </c>
      <c r="S4" s="192" t="s">
        <v>135</v>
      </c>
      <c r="T4" s="192" t="s">
        <v>170</v>
      </c>
      <c r="U4" s="192" t="s">
        <v>171</v>
      </c>
      <c r="V4" s="192" t="s">
        <v>172</v>
      </c>
      <c r="W4" s="192" t="s">
        <v>194</v>
      </c>
      <c r="X4" s="192" t="s">
        <v>195</v>
      </c>
      <c r="Y4" s="192" t="s">
        <v>218</v>
      </c>
      <c r="Z4" s="192" t="s">
        <v>219</v>
      </c>
      <c r="AA4" s="322" t="s">
        <v>71</v>
      </c>
    </row>
    <row r="5" spans="2:27" s="6" customFormat="1" ht="108" customHeight="1">
      <c r="B5" s="533" t="s">
        <v>215</v>
      </c>
      <c r="C5" s="280" t="s">
        <v>216</v>
      </c>
      <c r="D5" s="147"/>
      <c r="E5" s="457"/>
      <c r="F5" s="118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6"/>
      <c r="AA5" s="407"/>
    </row>
    <row r="6" spans="2:27" s="6" customFormat="1" ht="60" customHeight="1">
      <c r="B6" s="553" t="s">
        <v>193</v>
      </c>
      <c r="C6" s="148" t="s">
        <v>234</v>
      </c>
      <c r="D6" s="460"/>
      <c r="E6" s="458"/>
      <c r="F6" s="323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A6" s="334"/>
    </row>
    <row r="7" spans="2:27" s="2" customFormat="1" ht="60" customHeight="1">
      <c r="B7" s="554"/>
      <c r="C7" s="456" t="s">
        <v>235</v>
      </c>
      <c r="D7" s="461"/>
      <c r="E7" s="459"/>
      <c r="F7" s="32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335"/>
    </row>
    <row r="8" spans="2:28" s="2" customFormat="1" ht="60" customHeight="1">
      <c r="B8" s="555"/>
      <c r="C8" s="534" t="s">
        <v>236</v>
      </c>
      <c r="D8" s="535"/>
      <c r="E8" s="536"/>
      <c r="F8" s="537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9"/>
      <c r="AA8" s="336"/>
      <c r="AB8" s="15"/>
    </row>
    <row r="9" spans="3:28" s="2" customFormat="1" ht="60" customHeight="1"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404"/>
      <c r="P9" s="404"/>
      <c r="Q9" s="404"/>
      <c r="R9" s="404"/>
      <c r="S9" s="404"/>
      <c r="T9" s="404"/>
      <c r="U9" s="404"/>
      <c r="V9" s="404"/>
      <c r="W9" s="404"/>
      <c r="X9" s="546" t="s">
        <v>237</v>
      </c>
      <c r="Y9" s="547"/>
      <c r="Z9" s="548"/>
      <c r="AA9" s="346"/>
      <c r="AB9" s="39"/>
    </row>
    <row r="10" spans="7:28" s="2" customFormat="1" ht="23.25" customHeight="1">
      <c r="G10" s="10"/>
      <c r="H10" s="10"/>
      <c r="I10" s="10"/>
      <c r="X10" s="540"/>
      <c r="AA10" s="337"/>
      <c r="AB10" s="39"/>
    </row>
    <row r="11" spans="2:27" s="2" customFormat="1" ht="59.25" customHeight="1">
      <c r="B11" s="6"/>
      <c r="C11" s="6"/>
      <c r="D11" s="6"/>
      <c r="E11" s="6"/>
      <c r="G11" s="10"/>
      <c r="H11" s="10"/>
      <c r="I11" s="10"/>
      <c r="X11" s="546" t="s">
        <v>139</v>
      </c>
      <c r="Y11" s="547"/>
      <c r="Z11" s="548"/>
      <c r="AA11" s="346"/>
    </row>
    <row r="12" spans="2:9" s="2" customFormat="1" ht="60" customHeight="1">
      <c r="B12" s="6"/>
      <c r="C12" s="6"/>
      <c r="D12" s="6"/>
      <c r="E12" s="6"/>
      <c r="G12" s="10"/>
      <c r="H12" s="10"/>
      <c r="I12" s="10"/>
    </row>
    <row r="13" spans="3:27" s="2" customFormat="1" ht="60" customHeight="1">
      <c r="C13" s="6"/>
      <c r="D13" s="6"/>
      <c r="E13" s="6"/>
      <c r="F13" s="6"/>
      <c r="X13" s="5"/>
      <c r="Y13" s="5"/>
      <c r="Z13" s="5"/>
      <c r="AA13" s="5"/>
    </row>
    <row r="14" spans="1:27" s="2" customFormat="1" ht="24.75" customHeight="1">
      <c r="A14" s="5"/>
      <c r="C14" s="6"/>
      <c r="D14" s="6"/>
      <c r="E14" s="6"/>
      <c r="F14" s="6"/>
      <c r="K14" s="6"/>
      <c r="L14" s="6"/>
      <c r="X14" s="5"/>
      <c r="Y14" s="5"/>
      <c r="Z14" s="5"/>
      <c r="AA14" s="5"/>
    </row>
    <row r="15" ht="24.75" customHeight="1">
      <c r="B15" s="13"/>
    </row>
  </sheetData>
  <sheetProtection/>
  <protectedRanges>
    <protectedRange sqref="D5:F5" name="範囲1"/>
  </protectedRanges>
  <mergeCells count="6">
    <mergeCell ref="X11:Z11"/>
    <mergeCell ref="C9:N9"/>
    <mergeCell ref="B4:C4"/>
    <mergeCell ref="B2:AA2"/>
    <mergeCell ref="B6:B8"/>
    <mergeCell ref="X9:Z9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zoomScale="80" zoomScaleNormal="80" zoomScaleSheetLayoutView="85" workbookViewId="0" topLeftCell="A1">
      <selection activeCell="M44" sqref="M44"/>
    </sheetView>
  </sheetViews>
  <sheetFormatPr defaultColWidth="9.00390625" defaultRowHeight="30" customHeight="1"/>
  <cols>
    <col min="1" max="1" width="9.375" style="313" bestFit="1" customWidth="1"/>
    <col min="2" max="2" width="3.50390625" style="314" customWidth="1"/>
    <col min="3" max="3" width="20.50390625" style="314" customWidth="1"/>
    <col min="4" max="4" width="12.625" style="314" customWidth="1"/>
    <col min="5" max="5" width="5.00390625" style="314" customWidth="1"/>
    <col min="6" max="26" width="7.625" style="313" customWidth="1"/>
    <col min="27" max="27" width="10.125" style="313" customWidth="1"/>
    <col min="28" max="16384" width="9.00390625" style="313" customWidth="1"/>
  </cols>
  <sheetData>
    <row r="1" spans="2:27" s="310" customFormat="1" ht="21" customHeight="1">
      <c r="B1" s="661" t="s">
        <v>150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</row>
    <row r="2" spans="1:27" s="310" customFormat="1" ht="17.25" customHeight="1">
      <c r="A2" s="311"/>
      <c r="B2" s="312"/>
      <c r="Y2" s="658" t="s">
        <v>138</v>
      </c>
      <c r="Z2" s="658"/>
      <c r="AA2" s="658"/>
    </row>
    <row r="3" spans="2:27" ht="15.75" customHeight="1">
      <c r="B3" s="662" t="s">
        <v>3</v>
      </c>
      <c r="C3" s="695"/>
      <c r="D3" s="698" t="s">
        <v>108</v>
      </c>
      <c r="E3" s="700" t="s">
        <v>53</v>
      </c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693" t="s">
        <v>91</v>
      </c>
    </row>
    <row r="4" spans="2:27" s="314" customFormat="1" ht="30" customHeight="1">
      <c r="B4" s="696"/>
      <c r="C4" s="697"/>
      <c r="D4" s="699"/>
      <c r="E4" s="315" t="s">
        <v>8</v>
      </c>
      <c r="F4" s="543" t="s">
        <v>15</v>
      </c>
      <c r="G4" s="347" t="s">
        <v>16</v>
      </c>
      <c r="H4" s="347" t="s">
        <v>17</v>
      </c>
      <c r="I4" s="347" t="s">
        <v>18</v>
      </c>
      <c r="J4" s="347" t="s">
        <v>19</v>
      </c>
      <c r="K4" s="347" t="s">
        <v>20</v>
      </c>
      <c r="L4" s="347" t="s">
        <v>21</v>
      </c>
      <c r="M4" s="347" t="s">
        <v>22</v>
      </c>
      <c r="N4" s="347" t="s">
        <v>23</v>
      </c>
      <c r="O4" s="347" t="s">
        <v>49</v>
      </c>
      <c r="P4" s="347" t="s">
        <v>50</v>
      </c>
      <c r="Q4" s="347" t="s">
        <v>51</v>
      </c>
      <c r="R4" s="347" t="s">
        <v>59</v>
      </c>
      <c r="S4" s="347" t="s">
        <v>136</v>
      </c>
      <c r="T4" s="347" t="s">
        <v>180</v>
      </c>
      <c r="U4" s="347" t="s">
        <v>181</v>
      </c>
      <c r="V4" s="347" t="s">
        <v>182</v>
      </c>
      <c r="W4" s="347" t="s">
        <v>201</v>
      </c>
      <c r="X4" s="347" t="s">
        <v>202</v>
      </c>
      <c r="Y4" s="347" t="s">
        <v>231</v>
      </c>
      <c r="Z4" s="347" t="s">
        <v>232</v>
      </c>
      <c r="AA4" s="694"/>
    </row>
    <row r="5" spans="1:27" ht="15.75" customHeight="1">
      <c r="A5" s="314"/>
      <c r="B5" s="674" t="s">
        <v>4</v>
      </c>
      <c r="C5" s="677"/>
      <c r="D5" s="679"/>
      <c r="E5" s="366" t="s">
        <v>10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88"/>
    </row>
    <row r="6" spans="2:27" ht="15.75" customHeight="1">
      <c r="B6" s="675"/>
      <c r="C6" s="660"/>
      <c r="D6" s="670"/>
      <c r="E6" s="367" t="s">
        <v>167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389"/>
    </row>
    <row r="7" spans="1:27" ht="15.75" customHeight="1">
      <c r="A7" s="317"/>
      <c r="B7" s="675"/>
      <c r="C7" s="659"/>
      <c r="D7" s="682"/>
      <c r="E7" s="367" t="s">
        <v>10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89"/>
    </row>
    <row r="8" spans="2:27" ht="15.75" customHeight="1">
      <c r="B8" s="675"/>
      <c r="C8" s="681"/>
      <c r="D8" s="683"/>
      <c r="E8" s="367" t="s">
        <v>167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389"/>
    </row>
    <row r="9" spans="2:27" ht="15.75" customHeight="1">
      <c r="B9" s="675"/>
      <c r="C9" s="686"/>
      <c r="D9" s="669"/>
      <c r="E9" s="367" t="s">
        <v>10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89"/>
    </row>
    <row r="10" spans="2:27" ht="15.75" customHeight="1">
      <c r="B10" s="675"/>
      <c r="C10" s="660"/>
      <c r="D10" s="670"/>
      <c r="E10" s="367" t="s">
        <v>167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389"/>
    </row>
    <row r="11" spans="2:27" ht="15.75" customHeight="1">
      <c r="B11" s="675"/>
      <c r="C11" s="686"/>
      <c r="D11" s="669"/>
      <c r="E11" s="367" t="s">
        <v>10</v>
      </c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89"/>
    </row>
    <row r="12" spans="2:27" ht="15.75" customHeight="1">
      <c r="B12" s="675"/>
      <c r="C12" s="660"/>
      <c r="D12" s="670"/>
      <c r="E12" s="367" t="s">
        <v>167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389"/>
    </row>
    <row r="13" spans="2:27" ht="15.75" customHeight="1">
      <c r="B13" s="675"/>
      <c r="C13" s="659"/>
      <c r="D13" s="682"/>
      <c r="E13" s="367" t="s">
        <v>10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89"/>
    </row>
    <row r="14" spans="2:27" ht="15.75" customHeight="1">
      <c r="B14" s="675"/>
      <c r="C14" s="681"/>
      <c r="D14" s="683"/>
      <c r="E14" s="367" t="s">
        <v>167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389"/>
    </row>
    <row r="15" spans="2:27" ht="15.75" customHeight="1">
      <c r="B15" s="675"/>
      <c r="C15" s="686"/>
      <c r="D15" s="669"/>
      <c r="E15" s="367" t="s">
        <v>10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89"/>
    </row>
    <row r="16" spans="2:27" ht="15.75" customHeight="1">
      <c r="B16" s="675"/>
      <c r="C16" s="660"/>
      <c r="D16" s="670"/>
      <c r="E16" s="367" t="s">
        <v>167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389"/>
    </row>
    <row r="17" spans="2:27" ht="15.75" customHeight="1">
      <c r="B17" s="675"/>
      <c r="C17" s="686"/>
      <c r="D17" s="669"/>
      <c r="E17" s="367" t="s">
        <v>10</v>
      </c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89"/>
    </row>
    <row r="18" spans="2:27" ht="15.75" customHeight="1">
      <c r="B18" s="675"/>
      <c r="C18" s="660"/>
      <c r="D18" s="670"/>
      <c r="E18" s="367" t="s">
        <v>167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389"/>
    </row>
    <row r="19" spans="2:27" ht="15.75" customHeight="1">
      <c r="B19" s="675"/>
      <c r="C19" s="668"/>
      <c r="D19" s="669"/>
      <c r="E19" s="367" t="s">
        <v>10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89"/>
    </row>
    <row r="20" spans="2:27" ht="15.75" customHeight="1">
      <c r="B20" s="675"/>
      <c r="C20" s="660"/>
      <c r="D20" s="670"/>
      <c r="E20" s="367" t="s">
        <v>167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389"/>
    </row>
    <row r="21" spans="2:27" ht="15.75" customHeight="1">
      <c r="B21" s="675"/>
      <c r="C21" s="668"/>
      <c r="D21" s="669"/>
      <c r="E21" s="367" t="s">
        <v>10</v>
      </c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89"/>
    </row>
    <row r="22" spans="2:27" ht="15.75" customHeight="1">
      <c r="B22" s="676"/>
      <c r="C22" s="660"/>
      <c r="D22" s="670"/>
      <c r="E22" s="367" t="s">
        <v>167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389"/>
    </row>
    <row r="23" spans="2:27" ht="15.75" customHeight="1">
      <c r="B23" s="687" t="s">
        <v>6</v>
      </c>
      <c r="C23" s="688"/>
      <c r="D23" s="691"/>
      <c r="E23" s="368" t="s">
        <v>10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89"/>
    </row>
    <row r="24" spans="2:27" ht="15.75" customHeight="1">
      <c r="B24" s="689"/>
      <c r="C24" s="690"/>
      <c r="D24" s="692"/>
      <c r="E24" s="369" t="s">
        <v>9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391"/>
    </row>
    <row r="25" spans="2:27" ht="15.75" customHeight="1">
      <c r="B25" s="674" t="s">
        <v>5</v>
      </c>
      <c r="C25" s="677"/>
      <c r="D25" s="679"/>
      <c r="E25" s="366" t="s">
        <v>10</v>
      </c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88"/>
    </row>
    <row r="26" spans="2:27" ht="15.75" customHeight="1">
      <c r="B26" s="675"/>
      <c r="C26" s="678"/>
      <c r="D26" s="670"/>
      <c r="E26" s="367" t="s">
        <v>167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389"/>
    </row>
    <row r="27" spans="2:27" ht="15.75" customHeight="1">
      <c r="B27" s="675"/>
      <c r="C27" s="659"/>
      <c r="D27" s="682"/>
      <c r="E27" s="367" t="s">
        <v>10</v>
      </c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89"/>
    </row>
    <row r="28" spans="2:27" ht="15.75" customHeight="1">
      <c r="B28" s="675"/>
      <c r="C28" s="681"/>
      <c r="D28" s="683"/>
      <c r="E28" s="367" t="s">
        <v>167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389"/>
    </row>
    <row r="29" spans="2:27" ht="15.75" customHeight="1">
      <c r="B29" s="675"/>
      <c r="C29" s="686"/>
      <c r="D29" s="669"/>
      <c r="E29" s="367" t="s">
        <v>10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89"/>
    </row>
    <row r="30" spans="2:27" ht="15.75" customHeight="1">
      <c r="B30" s="675"/>
      <c r="C30" s="660"/>
      <c r="D30" s="670"/>
      <c r="E30" s="367" t="s">
        <v>167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389"/>
    </row>
    <row r="31" spans="2:27" ht="15.75" customHeight="1">
      <c r="B31" s="675"/>
      <c r="C31" s="659"/>
      <c r="D31" s="669"/>
      <c r="E31" s="367" t="s">
        <v>10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89"/>
    </row>
    <row r="32" spans="2:27" ht="15.75" customHeight="1">
      <c r="B32" s="675"/>
      <c r="C32" s="660"/>
      <c r="D32" s="670"/>
      <c r="E32" s="367" t="s">
        <v>167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389"/>
    </row>
    <row r="33" spans="2:27" ht="15.75" customHeight="1">
      <c r="B33" s="675"/>
      <c r="C33" s="680"/>
      <c r="D33" s="682"/>
      <c r="E33" s="367" t="s">
        <v>10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89"/>
    </row>
    <row r="34" spans="2:27" ht="15.75" customHeight="1">
      <c r="B34" s="675"/>
      <c r="C34" s="681"/>
      <c r="D34" s="683"/>
      <c r="E34" s="367" t="s">
        <v>167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389"/>
    </row>
    <row r="35" spans="2:27" ht="15.75" customHeight="1">
      <c r="B35" s="675"/>
      <c r="C35" s="684"/>
      <c r="D35" s="685"/>
      <c r="E35" s="367" t="s">
        <v>10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89"/>
    </row>
    <row r="36" spans="2:27" ht="15.75" customHeight="1">
      <c r="B36" s="675"/>
      <c r="C36" s="684"/>
      <c r="D36" s="685"/>
      <c r="E36" s="367" t="s">
        <v>167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389"/>
    </row>
    <row r="37" spans="2:27" ht="15.75" customHeight="1">
      <c r="B37" s="675"/>
      <c r="C37" s="680"/>
      <c r="D37" s="682"/>
      <c r="E37" s="367" t="s">
        <v>10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89"/>
    </row>
    <row r="38" spans="2:27" ht="15.75" customHeight="1">
      <c r="B38" s="675"/>
      <c r="C38" s="681"/>
      <c r="D38" s="683"/>
      <c r="E38" s="367" t="s">
        <v>167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389"/>
    </row>
    <row r="39" spans="2:27" ht="15.75" customHeight="1">
      <c r="B39" s="675"/>
      <c r="C39" s="668"/>
      <c r="D39" s="669"/>
      <c r="E39" s="367" t="s">
        <v>10</v>
      </c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89"/>
    </row>
    <row r="40" spans="2:27" ht="15.75" customHeight="1">
      <c r="B40" s="675"/>
      <c r="C40" s="660"/>
      <c r="D40" s="670"/>
      <c r="E40" s="367" t="s">
        <v>167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389"/>
    </row>
    <row r="41" spans="2:27" ht="15.75" customHeight="1">
      <c r="B41" s="675"/>
      <c r="C41" s="668"/>
      <c r="D41" s="669"/>
      <c r="E41" s="367" t="s">
        <v>10</v>
      </c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89"/>
    </row>
    <row r="42" spans="2:27" ht="15.75" customHeight="1">
      <c r="B42" s="676"/>
      <c r="C42" s="660"/>
      <c r="D42" s="670"/>
      <c r="E42" s="367" t="s">
        <v>167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389"/>
    </row>
    <row r="43" spans="2:27" ht="15.75" customHeight="1">
      <c r="B43" s="671" t="s">
        <v>6</v>
      </c>
      <c r="C43" s="672"/>
      <c r="D43" s="673"/>
      <c r="E43" s="368" t="s">
        <v>10</v>
      </c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89"/>
    </row>
    <row r="44" spans="2:27" ht="15.75" customHeight="1">
      <c r="B44" s="664"/>
      <c r="C44" s="665"/>
      <c r="D44" s="667"/>
      <c r="E44" s="369" t="s">
        <v>167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391"/>
    </row>
    <row r="45" spans="2:27" ht="15.75" customHeight="1">
      <c r="B45" s="662" t="s">
        <v>7</v>
      </c>
      <c r="C45" s="663"/>
      <c r="D45" s="666"/>
      <c r="E45" s="320" t="s">
        <v>10</v>
      </c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88"/>
    </row>
    <row r="46" spans="2:27" ht="15.75" customHeight="1">
      <c r="B46" s="664"/>
      <c r="C46" s="665"/>
      <c r="D46" s="667"/>
      <c r="E46" s="319" t="s">
        <v>167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391"/>
    </row>
    <row r="47" spans="2:3" ht="16.5" customHeight="1">
      <c r="B47" s="313"/>
      <c r="C47" s="321"/>
    </row>
    <row r="48" ht="16.5" customHeight="1">
      <c r="C48" s="321"/>
    </row>
  </sheetData>
  <sheetProtection insertRows="0"/>
  <protectedRanges>
    <protectedRange sqref="C25:Z42 C5:Z22" name="範囲1"/>
  </protectedRanges>
  <mergeCells count="50">
    <mergeCell ref="AA3:AA4"/>
    <mergeCell ref="D9:D10"/>
    <mergeCell ref="C11:C12"/>
    <mergeCell ref="D11:D12"/>
    <mergeCell ref="C17:C18"/>
    <mergeCell ref="D17:D18"/>
    <mergeCell ref="B3:C4"/>
    <mergeCell ref="D3:D4"/>
    <mergeCell ref="E3:Z3"/>
    <mergeCell ref="C13:C14"/>
    <mergeCell ref="C21:C22"/>
    <mergeCell ref="D21:D22"/>
    <mergeCell ref="B23:C24"/>
    <mergeCell ref="D23:D24"/>
    <mergeCell ref="B5:B22"/>
    <mergeCell ref="C5:C6"/>
    <mergeCell ref="D5:D6"/>
    <mergeCell ref="C7:C8"/>
    <mergeCell ref="D7:D8"/>
    <mergeCell ref="C9:C10"/>
    <mergeCell ref="D13:D14"/>
    <mergeCell ref="C19:C20"/>
    <mergeCell ref="D19:D20"/>
    <mergeCell ref="C15:C16"/>
    <mergeCell ref="D15:D16"/>
    <mergeCell ref="D31:D32"/>
    <mergeCell ref="C27:C28"/>
    <mergeCell ref="D27:D28"/>
    <mergeCell ref="C29:C30"/>
    <mergeCell ref="D29:D30"/>
    <mergeCell ref="C25:C26"/>
    <mergeCell ref="D25:D26"/>
    <mergeCell ref="C33:C34"/>
    <mergeCell ref="D33:D34"/>
    <mergeCell ref="C39:C40"/>
    <mergeCell ref="D39:D40"/>
    <mergeCell ref="C35:C36"/>
    <mergeCell ref="D35:D36"/>
    <mergeCell ref="C37:C38"/>
    <mergeCell ref="D37:D38"/>
    <mergeCell ref="Y2:AA2"/>
    <mergeCell ref="C31:C32"/>
    <mergeCell ref="B1:AA1"/>
    <mergeCell ref="B45:C46"/>
    <mergeCell ref="D45:D46"/>
    <mergeCell ref="C41:C42"/>
    <mergeCell ref="D41:D42"/>
    <mergeCell ref="B43:C44"/>
    <mergeCell ref="D43:D44"/>
    <mergeCell ref="B25:B4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9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zoomScale="85" zoomScaleNormal="85" zoomScaleSheetLayoutView="130" workbookViewId="0" topLeftCell="A1">
      <selection activeCell="N37" sqref="N37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151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57" t="s">
        <v>137</v>
      </c>
      <c r="W2" s="657"/>
      <c r="X2" s="657"/>
    </row>
    <row r="3" spans="1:24" ht="15.75" customHeight="1">
      <c r="A3" s="630" t="s">
        <v>109</v>
      </c>
      <c r="B3" s="631"/>
      <c r="C3" s="628" t="s">
        <v>89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2" t="s">
        <v>91</v>
      </c>
    </row>
    <row r="4" spans="1:24" ht="30" customHeight="1">
      <c r="A4" s="593"/>
      <c r="B4" s="632"/>
      <c r="C4" s="347" t="s">
        <v>15</v>
      </c>
      <c r="D4" s="347" t="s">
        <v>16</v>
      </c>
      <c r="E4" s="347" t="s">
        <v>17</v>
      </c>
      <c r="F4" s="347" t="s">
        <v>18</v>
      </c>
      <c r="G4" s="347" t="s">
        <v>19</v>
      </c>
      <c r="H4" s="347" t="s">
        <v>20</v>
      </c>
      <c r="I4" s="347" t="s">
        <v>21</v>
      </c>
      <c r="J4" s="347" t="s">
        <v>22</v>
      </c>
      <c r="K4" s="347" t="s">
        <v>23</v>
      </c>
      <c r="L4" s="347" t="s">
        <v>49</v>
      </c>
      <c r="M4" s="347" t="s">
        <v>50</v>
      </c>
      <c r="N4" s="347" t="s">
        <v>51</v>
      </c>
      <c r="O4" s="347" t="s">
        <v>59</v>
      </c>
      <c r="P4" s="347" t="s">
        <v>136</v>
      </c>
      <c r="Q4" s="347" t="s">
        <v>180</v>
      </c>
      <c r="R4" s="347" t="s">
        <v>181</v>
      </c>
      <c r="S4" s="347" t="s">
        <v>182</v>
      </c>
      <c r="T4" s="347" t="s">
        <v>201</v>
      </c>
      <c r="U4" s="347" t="s">
        <v>202</v>
      </c>
      <c r="V4" s="347" t="s">
        <v>231</v>
      </c>
      <c r="W4" s="347" t="s">
        <v>232</v>
      </c>
      <c r="X4" s="623"/>
    </row>
    <row r="5" spans="1:24" ht="15.75" customHeight="1">
      <c r="A5" s="625" t="s">
        <v>169</v>
      </c>
      <c r="B5" s="167" t="s">
        <v>90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334"/>
    </row>
    <row r="6" spans="1:24" ht="15.75" customHeight="1">
      <c r="A6" s="626"/>
      <c r="B6" s="170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36"/>
    </row>
    <row r="7" spans="1:24" ht="15.75" customHeight="1">
      <c r="A7" s="625"/>
      <c r="B7" s="167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334"/>
    </row>
    <row r="8" spans="1:24" ht="15.75" customHeight="1">
      <c r="A8" s="626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.75" customHeight="1">
      <c r="A9" s="625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.75" customHeight="1">
      <c r="A10" s="626"/>
      <c r="B10" s="170" t="s">
        <v>88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336"/>
    </row>
    <row r="11" spans="1:24" ht="15.75" customHeight="1">
      <c r="A11" s="625"/>
      <c r="B11" s="167" t="s">
        <v>90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334"/>
    </row>
    <row r="12" spans="1:24" ht="15.75" customHeight="1">
      <c r="A12" s="626"/>
      <c r="B12" s="170" t="s">
        <v>88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336"/>
    </row>
    <row r="13" spans="1:24" ht="15.75" customHeight="1">
      <c r="A13" s="625"/>
      <c r="B13" s="167" t="s">
        <v>90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334"/>
    </row>
    <row r="14" spans="1:24" ht="15.75" customHeight="1">
      <c r="A14" s="626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.75" customHeight="1">
      <c r="A15" s="625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.75" customHeight="1">
      <c r="A16" s="626"/>
      <c r="B16" s="170" t="s">
        <v>88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336"/>
    </row>
    <row r="17" spans="1:24" ht="15.75" customHeight="1">
      <c r="A17" s="625"/>
      <c r="B17" s="167" t="s">
        <v>90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334"/>
    </row>
    <row r="18" spans="1:24" ht="15.75" customHeight="1">
      <c r="A18" s="626"/>
      <c r="B18" s="170" t="s">
        <v>88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336"/>
    </row>
    <row r="19" spans="1:24" ht="15.75" customHeight="1">
      <c r="A19" s="625"/>
      <c r="B19" s="167" t="s">
        <v>90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334"/>
    </row>
    <row r="20" spans="1:24" ht="15.75" customHeight="1">
      <c r="A20" s="626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.75" customHeight="1">
      <c r="A21" s="625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.75" customHeight="1">
      <c r="A22" s="626"/>
      <c r="B22" s="170" t="s">
        <v>88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336"/>
    </row>
    <row r="23" spans="1:24" ht="15.75" customHeight="1">
      <c r="A23" s="625"/>
      <c r="B23" s="167" t="s">
        <v>90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334"/>
    </row>
    <row r="24" spans="1:24" ht="15.75" customHeight="1">
      <c r="A24" s="626"/>
      <c r="B24" s="170" t="s">
        <v>88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336"/>
    </row>
    <row r="25" spans="1:24" ht="15.75" customHeight="1">
      <c r="A25" s="625"/>
      <c r="B25" s="167" t="s">
        <v>90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334"/>
    </row>
    <row r="26" spans="1:24" ht="15.75" customHeight="1">
      <c r="A26" s="626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.75" customHeight="1">
      <c r="A27" s="625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.75" customHeight="1">
      <c r="A28" s="626"/>
      <c r="B28" s="170" t="s">
        <v>88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336"/>
    </row>
    <row r="29" spans="1:24" ht="15.75" customHeight="1">
      <c r="A29" s="625"/>
      <c r="B29" s="167" t="s">
        <v>90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334"/>
    </row>
    <row r="30" spans="1:24" ht="15.75" customHeight="1">
      <c r="A30" s="626"/>
      <c r="B30" s="170" t="s">
        <v>88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336"/>
    </row>
    <row r="31" spans="1:24" ht="15.75" customHeight="1">
      <c r="A31" s="625"/>
      <c r="B31" s="167" t="s">
        <v>90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334"/>
    </row>
    <row r="32" spans="1:24" ht="15.75" customHeight="1">
      <c r="A32" s="626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.75" customHeight="1">
      <c r="A33" s="625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.75" customHeight="1">
      <c r="A34" s="626"/>
      <c r="B34" s="170" t="s">
        <v>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336"/>
    </row>
    <row r="35" spans="1:24" ht="15.75" customHeight="1">
      <c r="A35" s="625"/>
      <c r="B35" s="167" t="s">
        <v>90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334"/>
    </row>
    <row r="36" spans="1:24" ht="15.75" customHeight="1">
      <c r="A36" s="626"/>
      <c r="B36" s="170" t="s">
        <v>88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336"/>
    </row>
    <row r="37" spans="1:24" ht="15.75" customHeight="1">
      <c r="A37" s="625"/>
      <c r="B37" s="167" t="s">
        <v>90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334"/>
    </row>
    <row r="38" spans="1:24" ht="15.75" customHeight="1">
      <c r="A38" s="626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.75" customHeight="1">
      <c r="A39" s="625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.75" customHeight="1">
      <c r="A40" s="626"/>
      <c r="B40" s="170" t="s">
        <v>88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336"/>
    </row>
    <row r="41" spans="1:24" ht="15.75" customHeight="1">
      <c r="A41" s="625"/>
      <c r="B41" s="167" t="s">
        <v>90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334"/>
    </row>
    <row r="42" spans="1:24" ht="15.75" customHeight="1">
      <c r="A42" s="626"/>
      <c r="B42" s="170" t="s">
        <v>88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336"/>
    </row>
    <row r="43" spans="1:24" ht="15.75" customHeight="1">
      <c r="A43" s="625"/>
      <c r="B43" s="167" t="s">
        <v>90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334"/>
    </row>
    <row r="44" spans="1:24" ht="15.75" customHeight="1">
      <c r="A44" s="626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.75" customHeight="1">
      <c r="A45" s="625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.75" customHeight="1">
      <c r="A46" s="626"/>
      <c r="B46" s="170" t="s">
        <v>88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336"/>
    </row>
    <row r="47" spans="1:24" ht="15.75" customHeight="1">
      <c r="A47" s="625"/>
      <c r="B47" s="167" t="s">
        <v>90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334"/>
    </row>
    <row r="48" spans="1:24" ht="15.75" customHeight="1">
      <c r="A48" s="626"/>
      <c r="B48" s="170" t="s">
        <v>88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336"/>
    </row>
    <row r="49" spans="1:24" ht="15.75" customHeight="1">
      <c r="A49" s="625"/>
      <c r="B49" s="167" t="s">
        <v>90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334"/>
    </row>
    <row r="50" spans="1:24" ht="15.75" customHeight="1">
      <c r="A50" s="626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.75" customHeight="1">
      <c r="A51" s="633" t="s">
        <v>92</v>
      </c>
      <c r="B51" s="63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6"/>
    </row>
    <row r="54" ht="15.75" customHeight="1">
      <c r="A54" s="26"/>
    </row>
    <row r="55" s="43" customFormat="1" ht="15.75" customHeight="1">
      <c r="A55" s="22"/>
    </row>
    <row r="56" ht="20.25" customHeight="1"/>
    <row r="57" ht="20.25" customHeight="1"/>
    <row r="58" ht="20.25" customHeight="1">
      <c r="F58" s="26"/>
    </row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5:W50" name="範囲1"/>
  </protectedRanges>
  <mergeCells count="29">
    <mergeCell ref="A1:X1"/>
    <mergeCell ref="A19:A20"/>
    <mergeCell ref="A21:A22"/>
    <mergeCell ref="A23:A24"/>
    <mergeCell ref="A15:A16"/>
    <mergeCell ref="A17:A18"/>
    <mergeCell ref="X3:X4"/>
    <mergeCell ref="C3:W3"/>
    <mergeCell ref="A3:B4"/>
    <mergeCell ref="V2:X2"/>
    <mergeCell ref="A11:A12"/>
    <mergeCell ref="A13:A14"/>
    <mergeCell ref="A5:A6"/>
    <mergeCell ref="A7:A8"/>
    <mergeCell ref="A9:A10"/>
    <mergeCell ref="A37:A38"/>
    <mergeCell ref="A33:A34"/>
    <mergeCell ref="A35:A36"/>
    <mergeCell ref="A25:A26"/>
    <mergeCell ref="A27:A28"/>
    <mergeCell ref="A29:A30"/>
    <mergeCell ref="A31:A32"/>
    <mergeCell ref="A51:B51"/>
    <mergeCell ref="A45:A46"/>
    <mergeCell ref="A47:A48"/>
    <mergeCell ref="A49:A50"/>
    <mergeCell ref="A43:A44"/>
    <mergeCell ref="A39:A40"/>
    <mergeCell ref="A41:A4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&amp;R五島市ごみ処理施設整備及び運営事業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zoomScale="85" zoomScaleNormal="85" zoomScaleSheetLayoutView="115" workbookViewId="0" topLeftCell="A1">
      <selection activeCell="K34" sqref="K34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152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57" t="s">
        <v>137</v>
      </c>
      <c r="W2" s="657"/>
      <c r="X2" s="657"/>
    </row>
    <row r="3" spans="1:24" ht="15.75" customHeight="1">
      <c r="A3" s="630" t="s">
        <v>109</v>
      </c>
      <c r="B3" s="631"/>
      <c r="C3" s="628" t="s">
        <v>184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2" t="s">
        <v>91</v>
      </c>
    </row>
    <row r="4" spans="1:24" ht="30" customHeight="1">
      <c r="A4" s="593"/>
      <c r="B4" s="632"/>
      <c r="C4" s="347" t="s">
        <v>15</v>
      </c>
      <c r="D4" s="347" t="s">
        <v>16</v>
      </c>
      <c r="E4" s="347" t="s">
        <v>17</v>
      </c>
      <c r="F4" s="347" t="s">
        <v>18</v>
      </c>
      <c r="G4" s="347" t="s">
        <v>19</v>
      </c>
      <c r="H4" s="347" t="s">
        <v>20</v>
      </c>
      <c r="I4" s="347" t="s">
        <v>21</v>
      </c>
      <c r="J4" s="347" t="s">
        <v>22</v>
      </c>
      <c r="K4" s="347" t="s">
        <v>23</v>
      </c>
      <c r="L4" s="347" t="s">
        <v>49</v>
      </c>
      <c r="M4" s="347" t="s">
        <v>50</v>
      </c>
      <c r="N4" s="347" t="s">
        <v>51</v>
      </c>
      <c r="O4" s="347" t="s">
        <v>59</v>
      </c>
      <c r="P4" s="347" t="s">
        <v>136</v>
      </c>
      <c r="Q4" s="347" t="s">
        <v>180</v>
      </c>
      <c r="R4" s="347" t="s">
        <v>181</v>
      </c>
      <c r="S4" s="347" t="s">
        <v>182</v>
      </c>
      <c r="T4" s="347" t="s">
        <v>201</v>
      </c>
      <c r="U4" s="347" t="s">
        <v>202</v>
      </c>
      <c r="V4" s="347" t="s">
        <v>231</v>
      </c>
      <c r="W4" s="347" t="s">
        <v>232</v>
      </c>
      <c r="X4" s="623"/>
    </row>
    <row r="5" spans="1:24" ht="15" customHeight="1">
      <c r="A5" s="176" t="s">
        <v>72</v>
      </c>
      <c r="B5" s="133" t="s">
        <v>110</v>
      </c>
      <c r="C5" s="401">
        <f>10990*3/12</f>
        <v>2747.5</v>
      </c>
      <c r="D5" s="402">
        <v>10990</v>
      </c>
      <c r="E5" s="402">
        <v>10990</v>
      </c>
      <c r="F5" s="402">
        <v>10990</v>
      </c>
      <c r="G5" s="402">
        <v>10990</v>
      </c>
      <c r="H5" s="402">
        <v>10990</v>
      </c>
      <c r="I5" s="402">
        <v>10990</v>
      </c>
      <c r="J5" s="402">
        <v>10990</v>
      </c>
      <c r="K5" s="402">
        <v>10990</v>
      </c>
      <c r="L5" s="402">
        <v>10990</v>
      </c>
      <c r="M5" s="402">
        <v>10990</v>
      </c>
      <c r="N5" s="402">
        <v>10990</v>
      </c>
      <c r="O5" s="402">
        <v>10990</v>
      </c>
      <c r="P5" s="402">
        <v>10990</v>
      </c>
      <c r="Q5" s="402">
        <v>10990</v>
      </c>
      <c r="R5" s="402">
        <v>10990</v>
      </c>
      <c r="S5" s="402">
        <v>10990</v>
      </c>
      <c r="T5" s="402">
        <v>10990</v>
      </c>
      <c r="U5" s="402">
        <v>10990</v>
      </c>
      <c r="V5" s="402">
        <v>10990</v>
      </c>
      <c r="W5" s="402">
        <f>10990*9/12</f>
        <v>8242.5</v>
      </c>
      <c r="X5" s="403">
        <f>SUM(C5:W5)</f>
        <v>219800</v>
      </c>
    </row>
    <row r="6" spans="1:24" ht="15" customHeight="1">
      <c r="A6" s="635"/>
      <c r="B6" s="175" t="s">
        <v>90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370"/>
    </row>
    <row r="7" spans="1:24" ht="15" customHeight="1">
      <c r="A7" s="635"/>
      <c r="B7" s="168" t="s">
        <v>93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71"/>
    </row>
    <row r="8" spans="1:24" ht="15" customHeight="1">
      <c r="A8" s="626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" customHeight="1">
      <c r="A9" s="625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" customHeight="1">
      <c r="A10" s="635"/>
      <c r="B10" s="168" t="s">
        <v>93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71"/>
    </row>
    <row r="11" spans="1:24" ht="15" customHeight="1">
      <c r="A11" s="626"/>
      <c r="B11" s="170" t="s">
        <v>88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336"/>
    </row>
    <row r="12" spans="1:24" ht="15" customHeight="1">
      <c r="A12" s="625"/>
      <c r="B12" s="167" t="s">
        <v>90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334"/>
    </row>
    <row r="13" spans="1:24" ht="15" customHeight="1">
      <c r="A13" s="635"/>
      <c r="B13" s="168" t="s">
        <v>93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371"/>
    </row>
    <row r="14" spans="1:24" ht="15" customHeight="1">
      <c r="A14" s="626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" customHeight="1">
      <c r="A15" s="625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" customHeight="1">
      <c r="A16" s="635"/>
      <c r="B16" s="168" t="s">
        <v>93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371"/>
    </row>
    <row r="17" spans="1:24" ht="15" customHeight="1">
      <c r="A17" s="626"/>
      <c r="B17" s="170" t="s">
        <v>88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336"/>
    </row>
    <row r="18" spans="1:24" ht="15" customHeight="1">
      <c r="A18" s="625"/>
      <c r="B18" s="167" t="s">
        <v>90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334"/>
    </row>
    <row r="19" spans="1:24" ht="15" customHeight="1">
      <c r="A19" s="635"/>
      <c r="B19" s="168" t="s">
        <v>93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71"/>
    </row>
    <row r="20" spans="1:24" ht="15" customHeight="1">
      <c r="A20" s="626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" customHeight="1">
      <c r="A21" s="625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" customHeight="1">
      <c r="A22" s="635"/>
      <c r="B22" s="168" t="s">
        <v>93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71"/>
    </row>
    <row r="23" spans="1:24" ht="15" customHeight="1">
      <c r="A23" s="626"/>
      <c r="B23" s="170" t="s">
        <v>88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336"/>
    </row>
    <row r="24" spans="1:24" ht="15" customHeight="1">
      <c r="A24" s="625"/>
      <c r="B24" s="167" t="s">
        <v>90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334"/>
    </row>
    <row r="25" spans="1:24" ht="15" customHeight="1">
      <c r="A25" s="635"/>
      <c r="B25" s="168" t="s">
        <v>93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71"/>
    </row>
    <row r="26" spans="1:24" ht="15" customHeight="1">
      <c r="A26" s="626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" customHeight="1">
      <c r="A27" s="625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" customHeight="1">
      <c r="A28" s="635"/>
      <c r="B28" s="168" t="s">
        <v>93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371"/>
    </row>
    <row r="29" spans="1:24" ht="15" customHeight="1">
      <c r="A29" s="626"/>
      <c r="B29" s="170" t="s">
        <v>88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336"/>
    </row>
    <row r="30" spans="1:24" ht="15" customHeight="1">
      <c r="A30" s="625"/>
      <c r="B30" s="167" t="s">
        <v>90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334"/>
    </row>
    <row r="31" spans="1:24" ht="15" customHeight="1">
      <c r="A31" s="635"/>
      <c r="B31" s="168" t="s">
        <v>93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371"/>
    </row>
    <row r="32" spans="1:24" ht="15" customHeight="1">
      <c r="A32" s="626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" customHeight="1">
      <c r="A33" s="625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" customHeight="1">
      <c r="A34" s="635"/>
      <c r="B34" s="168" t="s">
        <v>93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71"/>
    </row>
    <row r="35" spans="1:24" ht="15" customHeight="1">
      <c r="A35" s="626"/>
      <c r="B35" s="170" t="s">
        <v>88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336"/>
    </row>
    <row r="36" spans="1:24" ht="15" customHeight="1">
      <c r="A36" s="625"/>
      <c r="B36" s="167" t="s">
        <v>90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334"/>
    </row>
    <row r="37" spans="1:24" ht="15" customHeight="1">
      <c r="A37" s="635"/>
      <c r="B37" s="168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371"/>
    </row>
    <row r="38" spans="1:24" ht="15" customHeight="1">
      <c r="A38" s="626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" customHeight="1">
      <c r="A39" s="625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" customHeight="1">
      <c r="A40" s="635"/>
      <c r="B40" s="168" t="s">
        <v>93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71"/>
    </row>
    <row r="41" spans="1:24" ht="15" customHeight="1">
      <c r="A41" s="626"/>
      <c r="B41" s="170" t="s">
        <v>88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336"/>
    </row>
    <row r="42" spans="1:24" ht="15" customHeight="1">
      <c r="A42" s="625"/>
      <c r="B42" s="167" t="s">
        <v>90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334"/>
    </row>
    <row r="43" spans="1:24" ht="15" customHeight="1">
      <c r="A43" s="635"/>
      <c r="B43" s="168" t="s">
        <v>93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371"/>
    </row>
    <row r="44" spans="1:24" ht="15" customHeight="1">
      <c r="A44" s="626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" customHeight="1">
      <c r="A45" s="625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" customHeight="1">
      <c r="A46" s="635"/>
      <c r="B46" s="168" t="s">
        <v>93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371"/>
    </row>
    <row r="47" spans="1:24" ht="15" customHeight="1">
      <c r="A47" s="626"/>
      <c r="B47" s="170" t="s">
        <v>88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336"/>
    </row>
    <row r="48" spans="1:24" ht="15" customHeight="1">
      <c r="A48" s="625"/>
      <c r="B48" s="167" t="s">
        <v>90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334"/>
    </row>
    <row r="49" spans="1:24" ht="15" customHeight="1">
      <c r="A49" s="635"/>
      <c r="B49" s="168" t="s">
        <v>93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371"/>
    </row>
    <row r="50" spans="1:24" ht="15" customHeight="1">
      <c r="A50" s="626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" customHeight="1">
      <c r="A51" s="633" t="s">
        <v>92</v>
      </c>
      <c r="B51" s="63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2"/>
    </row>
    <row r="54" ht="15.75" customHeight="1">
      <c r="A54" s="26"/>
    </row>
    <row r="55" s="43" customFormat="1" ht="15.75" customHeight="1">
      <c r="A55" s="22"/>
    </row>
    <row r="56" ht="20.25" customHeight="1"/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6:W50" name="範囲1"/>
  </protectedRanges>
  <mergeCells count="21">
    <mergeCell ref="A18:A20"/>
    <mergeCell ref="A39:A41"/>
    <mergeCell ref="A30:A32"/>
    <mergeCell ref="A36:A38"/>
    <mergeCell ref="A48:A50"/>
    <mergeCell ref="A12:A14"/>
    <mergeCell ref="V2:X2"/>
    <mergeCell ref="A6:A8"/>
    <mergeCell ref="A9:A11"/>
    <mergeCell ref="A15:A17"/>
    <mergeCell ref="A24:A26"/>
    <mergeCell ref="A1:X1"/>
    <mergeCell ref="X3:X4"/>
    <mergeCell ref="C3:W3"/>
    <mergeCell ref="A3:B4"/>
    <mergeCell ref="A21:A23"/>
    <mergeCell ref="A51:B51"/>
    <mergeCell ref="A45:A47"/>
    <mergeCell ref="A42:A44"/>
    <mergeCell ref="A33:A35"/>
    <mergeCell ref="A27:A29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&amp;R五島市ごみ処理施設整備及び運営事業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showGridLines="0" zoomScale="85" zoomScaleNormal="85" zoomScaleSheetLayoutView="100" workbookViewId="0" topLeftCell="A1">
      <selection activeCell="O3" sqref="O3"/>
    </sheetView>
  </sheetViews>
  <sheetFormatPr defaultColWidth="9.00390625" defaultRowHeight="13.5"/>
  <cols>
    <col min="1" max="1" width="2.50390625" style="137" customWidth="1"/>
    <col min="2" max="2" width="11.125" style="137" customWidth="1"/>
    <col min="3" max="3" width="10.25390625" style="137" bestFit="1" customWidth="1"/>
    <col min="4" max="24" width="7.50390625" style="137" customWidth="1"/>
    <col min="25" max="25" width="9.625" style="137" customWidth="1"/>
    <col min="26" max="16384" width="9.00390625" style="137" customWidth="1"/>
  </cols>
  <sheetData>
    <row r="2" spans="1:24" ht="21" customHeight="1">
      <c r="A2" s="570" t="s">
        <v>39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</row>
    <row r="3" ht="17.25" customHeight="1"/>
    <row r="4" spans="1:24" ht="13.5">
      <c r="A4" s="195" t="s">
        <v>38</v>
      </c>
      <c r="B4" s="195"/>
      <c r="C4" s="195"/>
      <c r="D4" s="522"/>
      <c r="E4" s="522"/>
      <c r="F4" s="522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399"/>
      <c r="U4" s="399"/>
      <c r="V4" s="399"/>
      <c r="W4" s="399"/>
      <c r="X4" s="134" t="s">
        <v>138</v>
      </c>
    </row>
    <row r="5" spans="1:24" s="141" customFormat="1" ht="30" customHeight="1">
      <c r="A5" s="702" t="s">
        <v>168</v>
      </c>
      <c r="B5" s="703"/>
      <c r="C5" s="704"/>
      <c r="D5" s="49" t="s">
        <v>15</v>
      </c>
      <c r="E5" s="49" t="s">
        <v>16</v>
      </c>
      <c r="F5" s="49" t="s">
        <v>17</v>
      </c>
      <c r="G5" s="49" t="s">
        <v>18</v>
      </c>
      <c r="H5" s="49" t="s">
        <v>19</v>
      </c>
      <c r="I5" s="49" t="s">
        <v>20</v>
      </c>
      <c r="J5" s="49" t="s">
        <v>21</v>
      </c>
      <c r="K5" s="49" t="s">
        <v>22</v>
      </c>
      <c r="L5" s="49" t="s">
        <v>23</v>
      </c>
      <c r="M5" s="49" t="s">
        <v>49</v>
      </c>
      <c r="N5" s="49" t="s">
        <v>50</v>
      </c>
      <c r="O5" s="49" t="s">
        <v>51</v>
      </c>
      <c r="P5" s="49" t="s">
        <v>59</v>
      </c>
      <c r="Q5" s="49" t="s">
        <v>136</v>
      </c>
      <c r="R5" s="49" t="s">
        <v>180</v>
      </c>
      <c r="S5" s="49" t="s">
        <v>181</v>
      </c>
      <c r="T5" s="347" t="s">
        <v>182</v>
      </c>
      <c r="U5" s="347" t="s">
        <v>201</v>
      </c>
      <c r="V5" s="347" t="s">
        <v>202</v>
      </c>
      <c r="W5" s="347" t="s">
        <v>231</v>
      </c>
      <c r="X5" s="267" t="s">
        <v>232</v>
      </c>
    </row>
    <row r="6" spans="1:25" s="141" customFormat="1" ht="15" customHeight="1">
      <c r="A6" s="188" t="s">
        <v>11</v>
      </c>
      <c r="B6" s="206"/>
      <c r="C6" s="206"/>
      <c r="D6" s="207"/>
      <c r="E6" s="208"/>
      <c r="F6" s="208"/>
      <c r="G6" s="281"/>
      <c r="H6" s="281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431"/>
      <c r="Y6" s="209"/>
    </row>
    <row r="7" spans="1:25" s="141" customFormat="1" ht="15" customHeight="1">
      <c r="A7" s="210"/>
      <c r="B7" s="705" t="s">
        <v>153</v>
      </c>
      <c r="C7" s="67" t="s">
        <v>154</v>
      </c>
      <c r="D7" s="211"/>
      <c r="E7" s="212"/>
      <c r="F7" s="212"/>
      <c r="G7" s="282"/>
      <c r="H7" s="282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432"/>
      <c r="Y7" s="209"/>
    </row>
    <row r="8" spans="1:25" s="141" customFormat="1" ht="15" customHeight="1">
      <c r="A8" s="210"/>
      <c r="B8" s="706"/>
      <c r="C8" s="68" t="s">
        <v>155</v>
      </c>
      <c r="D8" s="214"/>
      <c r="E8" s="215"/>
      <c r="F8" s="215"/>
      <c r="G8" s="283"/>
      <c r="H8" s="283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524"/>
      <c r="Y8" s="209"/>
    </row>
    <row r="9" spans="1:25" s="141" customFormat="1" ht="15" customHeight="1">
      <c r="A9" s="188" t="s">
        <v>12</v>
      </c>
      <c r="B9" s="206"/>
      <c r="C9" s="206"/>
      <c r="D9" s="207"/>
      <c r="E9" s="208"/>
      <c r="F9" s="208"/>
      <c r="G9" s="284"/>
      <c r="H9" s="284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434"/>
      <c r="Y9" s="209"/>
    </row>
    <row r="10" spans="1:25" s="141" customFormat="1" ht="15" customHeight="1">
      <c r="A10" s="219"/>
      <c r="B10" s="707" t="s">
        <v>122</v>
      </c>
      <c r="C10" s="70" t="s">
        <v>154</v>
      </c>
      <c r="D10" s="220"/>
      <c r="E10" s="212"/>
      <c r="F10" s="212"/>
      <c r="G10" s="285"/>
      <c r="H10" s="285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435"/>
      <c r="Y10" s="209"/>
    </row>
    <row r="11" spans="1:25" s="141" customFormat="1" ht="15" customHeight="1">
      <c r="A11" s="219"/>
      <c r="B11" s="708"/>
      <c r="C11" s="71" t="s">
        <v>155</v>
      </c>
      <c r="D11" s="214"/>
      <c r="E11" s="215"/>
      <c r="F11" s="215"/>
      <c r="G11" s="286"/>
      <c r="H11" s="28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433"/>
      <c r="Y11" s="209"/>
    </row>
    <row r="12" spans="1:25" s="141" customFormat="1" ht="15" customHeight="1">
      <c r="A12" s="219"/>
      <c r="B12" s="72" t="s">
        <v>111</v>
      </c>
      <c r="C12" s="222"/>
      <c r="D12" s="223"/>
      <c r="E12" s="224"/>
      <c r="F12" s="224"/>
      <c r="G12" s="287"/>
      <c r="H12" s="287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433"/>
      <c r="Y12" s="209"/>
    </row>
    <row r="13" spans="1:25" s="141" customFormat="1" ht="15" customHeight="1">
      <c r="A13" s="226"/>
      <c r="B13" s="73" t="s">
        <v>55</v>
      </c>
      <c r="C13" s="222"/>
      <c r="D13" s="214"/>
      <c r="E13" s="215"/>
      <c r="F13" s="215"/>
      <c r="G13" s="286"/>
      <c r="H13" s="28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433"/>
      <c r="Y13" s="209"/>
    </row>
    <row r="14" spans="1:25" s="141" customFormat="1" ht="15" customHeight="1">
      <c r="A14" s="228"/>
      <c r="B14" s="709" t="s">
        <v>56</v>
      </c>
      <c r="C14" s="71" t="s">
        <v>154</v>
      </c>
      <c r="D14" s="214"/>
      <c r="E14" s="215"/>
      <c r="F14" s="215"/>
      <c r="G14" s="286"/>
      <c r="H14" s="28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433"/>
      <c r="Y14" s="209"/>
    </row>
    <row r="15" spans="1:25" s="141" customFormat="1" ht="15" customHeight="1">
      <c r="A15" s="228"/>
      <c r="B15" s="710"/>
      <c r="C15" s="71" t="s">
        <v>155</v>
      </c>
      <c r="D15" s="214"/>
      <c r="E15" s="215"/>
      <c r="F15" s="215"/>
      <c r="G15" s="286"/>
      <c r="H15" s="286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433"/>
      <c r="Y15" s="209"/>
    </row>
    <row r="16" spans="1:25" s="141" customFormat="1" ht="15" customHeight="1">
      <c r="A16" s="226"/>
      <c r="B16" s="74"/>
      <c r="C16" s="227"/>
      <c r="D16" s="220"/>
      <c r="E16" s="212"/>
      <c r="F16" s="212"/>
      <c r="G16" s="285"/>
      <c r="H16" s="285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435"/>
      <c r="Y16" s="209"/>
    </row>
    <row r="17" spans="1:25" s="141" customFormat="1" ht="15" customHeight="1">
      <c r="A17" s="77" t="s">
        <v>156</v>
      </c>
      <c r="B17" s="205"/>
      <c r="C17" s="205"/>
      <c r="D17" s="207"/>
      <c r="E17" s="208"/>
      <c r="F17" s="208"/>
      <c r="G17" s="281"/>
      <c r="H17" s="281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431"/>
      <c r="Y17" s="209"/>
    </row>
    <row r="18" spans="1:25" s="141" customFormat="1" ht="15" customHeight="1">
      <c r="A18" s="65" t="s">
        <v>157</v>
      </c>
      <c r="B18" s="205"/>
      <c r="C18" s="205"/>
      <c r="D18" s="214"/>
      <c r="E18" s="215"/>
      <c r="F18" s="215"/>
      <c r="G18" s="284"/>
      <c r="H18" s="284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434"/>
      <c r="Y18" s="209"/>
    </row>
    <row r="19" spans="1:25" s="141" customFormat="1" ht="15" customHeight="1">
      <c r="A19" s="77" t="s">
        <v>158</v>
      </c>
      <c r="B19" s="205"/>
      <c r="C19" s="205"/>
      <c r="D19" s="207"/>
      <c r="E19" s="208"/>
      <c r="F19" s="208"/>
      <c r="G19" s="284"/>
      <c r="H19" s="284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434"/>
      <c r="Y19" s="209"/>
    </row>
    <row r="20" spans="3:25" s="141" customFormat="1" ht="12.75" customHeight="1">
      <c r="C20" s="95"/>
      <c r="D20" s="229"/>
      <c r="E20" s="229"/>
      <c r="F20" s="229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09"/>
    </row>
    <row r="21" spans="3:25" s="141" customFormat="1" ht="12.75" customHeight="1">
      <c r="C21" s="95"/>
      <c r="D21" s="229"/>
      <c r="E21" s="229"/>
      <c r="F21" s="229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09"/>
    </row>
    <row r="22" spans="3:24" s="141" customFormat="1" ht="12.75" customHeight="1">
      <c r="C22" s="95"/>
      <c r="D22" s="229"/>
      <c r="E22" s="229"/>
      <c r="F22" s="229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3:24" s="141" customFormat="1" ht="12.75" customHeight="1">
      <c r="C23" s="95"/>
      <c r="D23" s="229"/>
      <c r="E23" s="229"/>
      <c r="F23" s="229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1:24" s="232" customFormat="1" ht="30" customHeight="1">
      <c r="A24" s="231"/>
      <c r="C24" s="233"/>
      <c r="D24" s="233"/>
      <c r="E24" s="233"/>
      <c r="F24" s="233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4" ht="13.5">
      <c r="A25" s="48" t="s">
        <v>125</v>
      </c>
      <c r="B25" s="48"/>
      <c r="C25" s="48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134" t="s">
        <v>138</v>
      </c>
    </row>
    <row r="26" spans="1:24" s="141" customFormat="1" ht="30" customHeight="1">
      <c r="A26" s="702" t="s">
        <v>168</v>
      </c>
      <c r="B26" s="703"/>
      <c r="C26" s="704"/>
      <c r="D26" s="49" t="s">
        <v>15</v>
      </c>
      <c r="E26" s="49" t="s">
        <v>16</v>
      </c>
      <c r="F26" s="49" t="s">
        <v>17</v>
      </c>
      <c r="G26" s="49" t="s">
        <v>18</v>
      </c>
      <c r="H26" s="49" t="s">
        <v>19</v>
      </c>
      <c r="I26" s="49" t="s">
        <v>20</v>
      </c>
      <c r="J26" s="49" t="s">
        <v>21</v>
      </c>
      <c r="K26" s="49" t="s">
        <v>22</v>
      </c>
      <c r="L26" s="49" t="s">
        <v>23</v>
      </c>
      <c r="M26" s="49" t="s">
        <v>49</v>
      </c>
      <c r="N26" s="49" t="s">
        <v>50</v>
      </c>
      <c r="O26" s="49" t="s">
        <v>51</v>
      </c>
      <c r="P26" s="49" t="s">
        <v>59</v>
      </c>
      <c r="Q26" s="49" t="s">
        <v>136</v>
      </c>
      <c r="R26" s="49" t="s">
        <v>180</v>
      </c>
      <c r="S26" s="49" t="s">
        <v>181</v>
      </c>
      <c r="T26" s="347" t="s">
        <v>182</v>
      </c>
      <c r="U26" s="347" t="s">
        <v>201</v>
      </c>
      <c r="V26" s="347" t="s">
        <v>202</v>
      </c>
      <c r="W26" s="347" t="s">
        <v>231</v>
      </c>
      <c r="X26" s="267" t="s">
        <v>232</v>
      </c>
    </row>
    <row r="27" spans="1:24" s="141" customFormat="1" ht="15" customHeight="1">
      <c r="A27" s="85" t="s">
        <v>26</v>
      </c>
      <c r="B27" s="83"/>
      <c r="C27" s="86"/>
      <c r="D27" s="235"/>
      <c r="E27" s="236"/>
      <c r="F27" s="236"/>
      <c r="G27" s="288"/>
      <c r="H27" s="288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436"/>
    </row>
    <row r="28" spans="1:24" s="141" customFormat="1" ht="15" customHeight="1">
      <c r="A28" s="77" t="s">
        <v>57</v>
      </c>
      <c r="B28" s="87"/>
      <c r="C28" s="88"/>
      <c r="D28" s="237"/>
      <c r="E28" s="238"/>
      <c r="F28" s="238"/>
      <c r="G28" s="289"/>
      <c r="H28" s="289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437"/>
    </row>
    <row r="29" spans="1:24" s="141" customFormat="1" ht="15" customHeight="1" thickBot="1">
      <c r="A29" s="89" t="s">
        <v>123</v>
      </c>
      <c r="B29" s="90"/>
      <c r="C29" s="91"/>
      <c r="D29" s="239"/>
      <c r="E29" s="240"/>
      <c r="F29" s="240"/>
      <c r="G29" s="290"/>
      <c r="H29" s="29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438"/>
    </row>
    <row r="30" spans="1:24" s="141" customFormat="1" ht="15" customHeight="1" thickTop="1">
      <c r="A30" s="92" t="s">
        <v>124</v>
      </c>
      <c r="B30" s="84"/>
      <c r="C30" s="86"/>
      <c r="D30" s="241"/>
      <c r="E30" s="242"/>
      <c r="F30" s="242"/>
      <c r="G30" s="291"/>
      <c r="H30" s="291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439"/>
    </row>
    <row r="31" spans="1:24" s="141" customFormat="1" ht="15" customHeight="1">
      <c r="A31" s="92"/>
      <c r="B31" s="84" t="s">
        <v>166</v>
      </c>
      <c r="C31" s="86"/>
      <c r="D31" s="241"/>
      <c r="E31" s="242"/>
      <c r="F31" s="242"/>
      <c r="G31" s="291"/>
      <c r="H31" s="291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439"/>
    </row>
    <row r="32" spans="1:24" s="141" customFormat="1" ht="15" customHeight="1">
      <c r="A32" s="92"/>
      <c r="B32" s="84"/>
      <c r="C32" s="86"/>
      <c r="D32" s="241"/>
      <c r="E32" s="242"/>
      <c r="F32" s="242"/>
      <c r="G32" s="291"/>
      <c r="H32" s="291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439"/>
    </row>
    <row r="33" spans="1:24" s="141" customFormat="1" ht="15" customHeight="1">
      <c r="A33" s="83" t="s">
        <v>52</v>
      </c>
      <c r="B33" s="93"/>
      <c r="C33" s="94"/>
      <c r="D33" s="235"/>
      <c r="E33" s="243"/>
      <c r="F33" s="243"/>
      <c r="G33" s="292"/>
      <c r="H33" s="29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440"/>
    </row>
    <row r="34" spans="2:25" s="141" customFormat="1" ht="63.75" customHeight="1">
      <c r="B34" s="95"/>
      <c r="C34" s="95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1:25" s="141" customFormat="1" ht="24" customHeight="1">
      <c r="A35" s="95"/>
      <c r="B35" s="95"/>
      <c r="C35" s="95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1:15" ht="13.5">
      <c r="A36" s="137" t="s">
        <v>121</v>
      </c>
      <c r="B36" s="196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24" ht="13.5" customHeigh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441"/>
    </row>
    <row r="38" spans="1:24" ht="13.5" customHeight="1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442"/>
    </row>
    <row r="39" spans="1:24" ht="12.75" customHeight="1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442"/>
    </row>
    <row r="40" spans="1:24" ht="13.5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442"/>
    </row>
    <row r="41" spans="1:24" ht="13.5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42"/>
    </row>
    <row r="42" spans="1:24" ht="13.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442"/>
    </row>
    <row r="43" spans="1:24" ht="13.5">
      <c r="A43" s="39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442"/>
    </row>
    <row r="44" spans="1:24" ht="13.5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443"/>
    </row>
  </sheetData>
  <sheetProtection insertRows="0"/>
  <protectedRanges>
    <protectedRange sqref="A37:IV57" name="範囲4"/>
    <protectedRange sqref="D28:X28" name="範囲2"/>
    <protectedRange sqref="G18:X18 G16:X16" name="範囲1"/>
  </protectedRanges>
  <mergeCells count="6">
    <mergeCell ref="A2:X2"/>
    <mergeCell ref="A26:C26"/>
    <mergeCell ref="B7:B8"/>
    <mergeCell ref="B10:B11"/>
    <mergeCell ref="B14:B15"/>
    <mergeCell ref="A5:C5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&amp;R五島市ごみ処理施設整備及び運営事業
事業計画に関する提出書類(&amp;A)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showGridLines="0" zoomScale="80" zoomScaleNormal="80" zoomScaleSheetLayoutView="100" workbookViewId="0" topLeftCell="A7">
      <selection activeCell="T39" sqref="T39"/>
    </sheetView>
  </sheetViews>
  <sheetFormatPr defaultColWidth="9.00390625" defaultRowHeight="13.5"/>
  <cols>
    <col min="1" max="1" width="2.50390625" style="3" customWidth="1"/>
    <col min="2" max="2" width="11.125" style="3" customWidth="1"/>
    <col min="3" max="3" width="11.75390625" style="3" customWidth="1"/>
    <col min="4" max="24" width="7.50390625" style="3" customWidth="1"/>
    <col min="25" max="16384" width="9.00390625" style="3" customWidth="1"/>
  </cols>
  <sheetData>
    <row r="2" spans="1:24" ht="21" customHeight="1">
      <c r="A2" s="570" t="s">
        <v>39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</row>
    <row r="3" ht="17.25" customHeight="1">
      <c r="A3" s="50"/>
    </row>
    <row r="4" spans="1:24" ht="16.5" customHeight="1">
      <c r="A4" s="48" t="s">
        <v>40</v>
      </c>
      <c r="B4" s="12"/>
      <c r="C4" s="12"/>
      <c r="D4" s="525"/>
      <c r="E4" s="525"/>
      <c r="F4" s="525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657" t="s">
        <v>233</v>
      </c>
      <c r="U4" s="657"/>
      <c r="V4" s="657"/>
      <c r="W4" s="657"/>
      <c r="X4" s="657"/>
    </row>
    <row r="5" spans="1:24" s="141" customFormat="1" ht="30" customHeight="1">
      <c r="A5" s="702" t="s">
        <v>168</v>
      </c>
      <c r="B5" s="703"/>
      <c r="C5" s="704"/>
      <c r="D5" s="49" t="s">
        <v>15</v>
      </c>
      <c r="E5" s="49" t="s">
        <v>16</v>
      </c>
      <c r="F5" s="49" t="s">
        <v>17</v>
      </c>
      <c r="G5" s="49" t="s">
        <v>18</v>
      </c>
      <c r="H5" s="49" t="s">
        <v>19</v>
      </c>
      <c r="I5" s="49" t="s">
        <v>20</v>
      </c>
      <c r="J5" s="49" t="s">
        <v>21</v>
      </c>
      <c r="K5" s="49" t="s">
        <v>22</v>
      </c>
      <c r="L5" s="49" t="s">
        <v>23</v>
      </c>
      <c r="M5" s="49" t="s">
        <v>49</v>
      </c>
      <c r="N5" s="49" t="s">
        <v>50</v>
      </c>
      <c r="O5" s="49" t="s">
        <v>51</v>
      </c>
      <c r="P5" s="49" t="s">
        <v>59</v>
      </c>
      <c r="Q5" s="49" t="s">
        <v>136</v>
      </c>
      <c r="R5" s="49" t="s">
        <v>180</v>
      </c>
      <c r="S5" s="49" t="s">
        <v>181</v>
      </c>
      <c r="T5" s="347" t="s">
        <v>182</v>
      </c>
      <c r="U5" s="347" t="s">
        <v>201</v>
      </c>
      <c r="V5" s="347" t="s">
        <v>202</v>
      </c>
      <c r="W5" s="347" t="s">
        <v>231</v>
      </c>
      <c r="X5" s="267" t="s">
        <v>232</v>
      </c>
    </row>
    <row r="6" spans="1:24" s="1" customFormat="1" ht="18" customHeight="1">
      <c r="A6" s="203" t="s">
        <v>112</v>
      </c>
      <c r="B6" s="63"/>
      <c r="C6" s="63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444"/>
    </row>
    <row r="7" spans="1:24" s="1" customFormat="1" ht="18" customHeight="1">
      <c r="A7" s="204"/>
      <c r="B7" s="96" t="s">
        <v>24</v>
      </c>
      <c r="C7" s="97"/>
      <c r="D7" s="193"/>
      <c r="E7" s="191"/>
      <c r="F7" s="191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445"/>
    </row>
    <row r="8" spans="1:24" s="1" customFormat="1" ht="18" customHeight="1">
      <c r="A8" s="98"/>
      <c r="B8" s="99" t="s">
        <v>165</v>
      </c>
      <c r="C8" s="100"/>
      <c r="D8" s="198"/>
      <c r="E8" s="199"/>
      <c r="F8" s="199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80"/>
      <c r="X8" s="81"/>
    </row>
    <row r="9" spans="1:24" s="1" customFormat="1" ht="18" customHeight="1">
      <c r="A9" s="102"/>
      <c r="B9" s="103"/>
      <c r="C9" s="104"/>
      <c r="D9" s="198"/>
      <c r="E9" s="199"/>
      <c r="F9" s="19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05"/>
      <c r="X9" s="446"/>
    </row>
    <row r="10" spans="1:24" s="1" customFormat="1" ht="18" customHeight="1">
      <c r="A10" s="82" t="s">
        <v>113</v>
      </c>
      <c r="B10" s="106"/>
      <c r="C10" s="107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447"/>
    </row>
    <row r="11" spans="1:24" s="1" customFormat="1" ht="18" customHeight="1">
      <c r="A11" s="98"/>
      <c r="B11" s="108" t="s">
        <v>114</v>
      </c>
      <c r="C11" s="109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448"/>
    </row>
    <row r="12" spans="1:24" s="1" customFormat="1" ht="18" customHeight="1">
      <c r="A12" s="112"/>
      <c r="B12" s="301" t="s">
        <v>25</v>
      </c>
      <c r="C12" s="100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449"/>
    </row>
    <row r="13" spans="1:24" s="1" customFormat="1" ht="18" customHeight="1">
      <c r="A13" s="112"/>
      <c r="B13" s="302"/>
      <c r="C13" s="303"/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450"/>
    </row>
    <row r="14" spans="1:24" s="1" customFormat="1" ht="18" customHeight="1">
      <c r="A14" s="82" t="s">
        <v>115</v>
      </c>
      <c r="B14" s="63"/>
      <c r="C14" s="63"/>
      <c r="D14" s="189"/>
      <c r="E14" s="190"/>
      <c r="F14" s="190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451"/>
    </row>
    <row r="15" spans="1:24" s="1" customFormat="1" ht="18" customHeight="1">
      <c r="A15" s="711"/>
      <c r="B15" s="113" t="s">
        <v>116</v>
      </c>
      <c r="C15" s="114"/>
      <c r="D15" s="115"/>
      <c r="E15" s="116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9"/>
    </row>
    <row r="16" spans="1:24" s="1" customFormat="1" ht="18" customHeight="1">
      <c r="A16" s="711"/>
      <c r="B16" s="73" t="s">
        <v>117</v>
      </c>
      <c r="C16" s="120"/>
      <c r="D16" s="78"/>
      <c r="E16" s="79"/>
      <c r="F16" s="79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81"/>
    </row>
    <row r="17" spans="1:24" s="1" customFormat="1" ht="18" customHeight="1">
      <c r="A17" s="711"/>
      <c r="B17" s="73" t="s">
        <v>118</v>
      </c>
      <c r="C17" s="120"/>
      <c r="D17" s="78"/>
      <c r="E17" s="79"/>
      <c r="F17" s="79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452"/>
    </row>
    <row r="18" spans="1:24" s="1" customFormat="1" ht="18" customHeight="1">
      <c r="A18" s="711"/>
      <c r="B18" s="121" t="s">
        <v>119</v>
      </c>
      <c r="C18" s="122"/>
      <c r="D18" s="78"/>
      <c r="E18" s="79"/>
      <c r="F18" s="79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452"/>
    </row>
    <row r="19" spans="1:24" s="1" customFormat="1" ht="18" customHeight="1">
      <c r="A19" s="711"/>
      <c r="B19" s="73" t="s">
        <v>42</v>
      </c>
      <c r="C19" s="120"/>
      <c r="D19" s="78"/>
      <c r="E19" s="79"/>
      <c r="F19" s="79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452"/>
    </row>
    <row r="20" spans="1:24" s="1" customFormat="1" ht="18" customHeight="1">
      <c r="A20" s="711"/>
      <c r="B20" s="72"/>
      <c r="C20" s="306"/>
      <c r="D20" s="307"/>
      <c r="E20" s="308"/>
      <c r="F20" s="308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453"/>
    </row>
    <row r="21" spans="1:24" s="1" customFormat="1" ht="18" customHeight="1">
      <c r="A21" s="712"/>
      <c r="B21" s="123"/>
      <c r="C21" s="124"/>
      <c r="D21" s="125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454"/>
    </row>
    <row r="22" spans="1:24" s="1" customFormat="1" ht="18" customHeight="1">
      <c r="A22" s="82" t="s">
        <v>120</v>
      </c>
      <c r="B22" s="64"/>
      <c r="C22" s="64"/>
      <c r="D22" s="128"/>
      <c r="E22" s="129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</row>
    <row r="23" spans="1:24" s="1" customFormat="1" ht="18" customHeight="1">
      <c r="A23" s="98"/>
      <c r="B23" s="113" t="s">
        <v>159</v>
      </c>
      <c r="C23" s="114"/>
      <c r="D23" s="115"/>
      <c r="E23" s="116"/>
      <c r="F23" s="11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9"/>
    </row>
    <row r="24" spans="1:24" s="1" customFormat="1" ht="18" customHeight="1">
      <c r="A24" s="112"/>
      <c r="B24" s="73"/>
      <c r="C24" s="120"/>
      <c r="D24" s="78"/>
      <c r="E24" s="79"/>
      <c r="F24" s="79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81"/>
    </row>
    <row r="25" spans="1:24" s="1" customFormat="1" ht="18" customHeight="1">
      <c r="A25" s="85"/>
      <c r="B25" s="298"/>
      <c r="C25" s="64"/>
      <c r="D25" s="128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</row>
    <row r="26" spans="1:24" s="1" customFormat="1" ht="18" customHeight="1">
      <c r="A26" s="83" t="s">
        <v>41</v>
      </c>
      <c r="B26" s="64"/>
      <c r="C26" s="64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455"/>
    </row>
    <row r="27" spans="1:15" s="1" customFormat="1" ht="12.75">
      <c r="A27" s="17"/>
      <c r="B27" s="132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1" customFormat="1" ht="12.75">
      <c r="A28" s="17"/>
      <c r="B28" s="132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55.5" customHeight="1">
      <c r="A29" s="50"/>
      <c r="B29" s="16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37" customFormat="1" ht="13.5">
      <c r="A30" s="137" t="s">
        <v>121</v>
      </c>
      <c r="B30" s="196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24" s="137" customFormat="1" ht="13.5" customHeight="1">
      <c r="A31" s="393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441"/>
    </row>
    <row r="32" spans="1:24" s="137" customFormat="1" ht="13.5" customHeight="1">
      <c r="A32" s="395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442"/>
    </row>
    <row r="33" spans="1:24" s="137" customFormat="1" ht="12.75" customHeight="1">
      <c r="A33" s="395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442"/>
    </row>
    <row r="34" spans="1:24" s="137" customFormat="1" ht="12.75" customHeight="1">
      <c r="A34" s="395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442"/>
    </row>
    <row r="35" spans="1:24" s="137" customFormat="1" ht="12.75" customHeight="1">
      <c r="A35" s="395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442"/>
    </row>
    <row r="36" spans="1:24" s="137" customFormat="1" ht="12.75" customHeight="1">
      <c r="A36" s="395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442"/>
    </row>
    <row r="37" spans="1:24" s="137" customFormat="1" ht="12.75" customHeight="1">
      <c r="A37" s="395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442"/>
    </row>
    <row r="38" spans="1:24" s="137" customFormat="1" ht="12.75" customHeight="1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442"/>
    </row>
    <row r="39" spans="1:24" s="137" customFormat="1" ht="13.5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442"/>
    </row>
    <row r="40" spans="1:24" s="137" customFormat="1" ht="13.5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442"/>
    </row>
    <row r="41" spans="1:24" s="137" customFormat="1" ht="13.5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42"/>
    </row>
    <row r="42" spans="1:24" s="137" customFormat="1" ht="13.5">
      <c r="A42" s="395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442"/>
    </row>
    <row r="43" spans="1:24" s="137" customFormat="1" ht="13.5">
      <c r="A43" s="395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442"/>
    </row>
    <row r="44" spans="1:24" s="137" customFormat="1" ht="13.5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442"/>
    </row>
    <row r="45" spans="1:24" s="137" customFormat="1" ht="13.5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442"/>
    </row>
    <row r="46" spans="1:24" s="137" customFormat="1" ht="13.5">
      <c r="A46" s="397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443"/>
    </row>
    <row r="47" ht="13.5" customHeight="1"/>
    <row r="48" ht="12.75" customHeight="1"/>
    <row r="49" ht="14.25">
      <c r="A49" s="50"/>
    </row>
  </sheetData>
  <sheetProtection insertRows="0"/>
  <protectedRanges>
    <protectedRange sqref="A47:IV68" name="範囲4"/>
    <protectedRange sqref="D26 D23:X25 D15:X21 D11:X11 G8:X9" name="範囲3"/>
    <protectedRange sqref="A31:IV46" name="範囲4_1"/>
  </protectedRanges>
  <mergeCells count="4">
    <mergeCell ref="A2:X2"/>
    <mergeCell ref="A5:C5"/>
    <mergeCell ref="A15:A21"/>
    <mergeCell ref="T4:X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&amp;R五島市ごみ処理施設整備及び運営事業
事業計画に関する提出書類(&amp;A)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85" zoomScaleNormal="85" zoomScaleSheetLayoutView="55" zoomScalePageLayoutView="70" workbookViewId="0" topLeftCell="A1">
      <selection activeCell="L22" sqref="L22"/>
    </sheetView>
  </sheetViews>
  <sheetFormatPr defaultColWidth="9.00390625" defaultRowHeight="13.5"/>
  <cols>
    <col min="1" max="1" width="3.75390625" style="0" customWidth="1"/>
    <col min="2" max="2" width="2.625" style="0" customWidth="1"/>
    <col min="3" max="3" width="36.375" style="0" customWidth="1"/>
    <col min="4" max="15" width="14.125" style="0" customWidth="1"/>
  </cols>
  <sheetData>
    <row r="1" spans="2:15" ht="14.25" customHeight="1">
      <c r="B1" s="570" t="s">
        <v>217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2:15" ht="13.5" customHeight="1">
      <c r="B2" s="552"/>
      <c r="C2" s="552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</row>
    <row r="3" spans="1:15" ht="13.5">
      <c r="A3" s="559" t="s">
        <v>196</v>
      </c>
      <c r="B3" s="560"/>
      <c r="C3" s="561"/>
      <c r="D3" s="576" t="s">
        <v>73</v>
      </c>
      <c r="E3" s="576"/>
      <c r="F3" s="576"/>
      <c r="G3" s="576" t="s">
        <v>225</v>
      </c>
      <c r="H3" s="576"/>
      <c r="I3" s="576"/>
      <c r="J3" s="576" t="s">
        <v>226</v>
      </c>
      <c r="K3" s="576"/>
      <c r="L3" s="576"/>
      <c r="M3" s="576" t="s">
        <v>227</v>
      </c>
      <c r="N3" s="576"/>
      <c r="O3" s="576"/>
    </row>
    <row r="4" spans="1:15" ht="13.5" customHeight="1">
      <c r="A4" s="562"/>
      <c r="B4" s="563"/>
      <c r="C4" s="564"/>
      <c r="D4" s="542" t="s">
        <v>197</v>
      </c>
      <c r="E4" s="572" t="s">
        <v>176</v>
      </c>
      <c r="F4" s="574" t="s">
        <v>71</v>
      </c>
      <c r="G4" s="542" t="s">
        <v>197</v>
      </c>
      <c r="H4" s="572" t="s">
        <v>176</v>
      </c>
      <c r="I4" s="574" t="s">
        <v>75</v>
      </c>
      <c r="J4" s="542" t="s">
        <v>197</v>
      </c>
      <c r="K4" s="572" t="s">
        <v>176</v>
      </c>
      <c r="L4" s="577" t="s">
        <v>75</v>
      </c>
      <c r="M4" s="542" t="s">
        <v>197</v>
      </c>
      <c r="N4" s="572" t="s">
        <v>176</v>
      </c>
      <c r="O4" s="574" t="s">
        <v>75</v>
      </c>
    </row>
    <row r="5" spans="1:15" ht="13.5">
      <c r="A5" s="565"/>
      <c r="B5" s="566"/>
      <c r="C5" s="567"/>
      <c r="D5" s="462" t="s">
        <v>177</v>
      </c>
      <c r="E5" s="573"/>
      <c r="F5" s="575"/>
      <c r="G5" s="462" t="s">
        <v>177</v>
      </c>
      <c r="H5" s="573"/>
      <c r="I5" s="575"/>
      <c r="J5" s="462" t="s">
        <v>177</v>
      </c>
      <c r="K5" s="573"/>
      <c r="L5" s="578"/>
      <c r="M5" s="462" t="s">
        <v>177</v>
      </c>
      <c r="N5" s="573"/>
      <c r="O5" s="575"/>
    </row>
    <row r="6" spans="1:15" ht="28.5" customHeight="1">
      <c r="A6" s="568" t="s">
        <v>221</v>
      </c>
      <c r="B6" s="498" t="s">
        <v>173</v>
      </c>
      <c r="C6" s="541"/>
      <c r="D6" s="464"/>
      <c r="E6" s="465"/>
      <c r="F6" s="466"/>
      <c r="G6" s="464"/>
      <c r="H6" s="465"/>
      <c r="I6" s="466"/>
      <c r="J6" s="464"/>
      <c r="K6" s="465"/>
      <c r="L6" s="466"/>
      <c r="M6" s="464"/>
      <c r="N6" s="465"/>
      <c r="O6" s="466"/>
    </row>
    <row r="7" spans="1:15" ht="28.5" customHeight="1">
      <c r="A7" s="569"/>
      <c r="B7" s="467"/>
      <c r="C7" s="468" t="s">
        <v>198</v>
      </c>
      <c r="D7" s="469"/>
      <c r="E7" s="470"/>
      <c r="F7" s="471"/>
      <c r="G7" s="472"/>
      <c r="H7" s="470"/>
      <c r="I7" s="473"/>
      <c r="J7" s="472"/>
      <c r="K7" s="470"/>
      <c r="L7" s="473"/>
      <c r="M7" s="469"/>
      <c r="N7" s="470"/>
      <c r="O7" s="471"/>
    </row>
    <row r="8" spans="1:15" ht="28.5" customHeight="1">
      <c r="A8" s="569"/>
      <c r="B8" s="467"/>
      <c r="C8" s="474" t="s">
        <v>222</v>
      </c>
      <c r="D8" s="475"/>
      <c r="E8" s="476"/>
      <c r="F8" s="477"/>
      <c r="G8" s="475"/>
      <c r="H8" s="476"/>
      <c r="I8" s="478"/>
      <c r="J8" s="475"/>
      <c r="K8" s="476"/>
      <c r="L8" s="478"/>
      <c r="M8" s="475"/>
      <c r="N8" s="476"/>
      <c r="O8" s="478"/>
    </row>
    <row r="9" spans="1:15" ht="28.5" customHeight="1">
      <c r="A9" s="569"/>
      <c r="B9" s="467"/>
      <c r="C9" s="474" t="s">
        <v>209</v>
      </c>
      <c r="D9" s="475"/>
      <c r="E9" s="476"/>
      <c r="F9" s="478"/>
      <c r="G9" s="475"/>
      <c r="H9" s="476"/>
      <c r="I9" s="478"/>
      <c r="J9" s="475"/>
      <c r="K9" s="476"/>
      <c r="L9" s="478"/>
      <c r="M9" s="475"/>
      <c r="N9" s="476"/>
      <c r="O9" s="478"/>
    </row>
    <row r="10" spans="1:15" ht="28.5" customHeight="1">
      <c r="A10" s="569"/>
      <c r="B10" s="467"/>
      <c r="C10" s="474" t="s">
        <v>210</v>
      </c>
      <c r="D10" s="475"/>
      <c r="E10" s="476"/>
      <c r="F10" s="478"/>
      <c r="G10" s="475"/>
      <c r="H10" s="476"/>
      <c r="I10" s="478"/>
      <c r="J10" s="475"/>
      <c r="K10" s="476"/>
      <c r="L10" s="478"/>
      <c r="M10" s="475"/>
      <c r="N10" s="476"/>
      <c r="O10" s="478"/>
    </row>
    <row r="11" spans="1:15" ht="28.5" customHeight="1">
      <c r="A11" s="569"/>
      <c r="B11" s="467"/>
      <c r="C11" s="474" t="s">
        <v>211</v>
      </c>
      <c r="D11" s="475"/>
      <c r="E11" s="476"/>
      <c r="F11" s="478"/>
      <c r="G11" s="475"/>
      <c r="H11" s="476"/>
      <c r="I11" s="478"/>
      <c r="J11" s="475"/>
      <c r="K11" s="476"/>
      <c r="L11" s="478"/>
      <c r="M11" s="475"/>
      <c r="N11" s="476"/>
      <c r="O11" s="478"/>
    </row>
    <row r="12" spans="1:15" ht="28.5" customHeight="1">
      <c r="A12" s="569"/>
      <c r="B12" s="467"/>
      <c r="C12" s="474" t="s">
        <v>212</v>
      </c>
      <c r="D12" s="475"/>
      <c r="E12" s="476"/>
      <c r="F12" s="478"/>
      <c r="G12" s="475"/>
      <c r="H12" s="476"/>
      <c r="I12" s="478"/>
      <c r="J12" s="475"/>
      <c r="K12" s="476"/>
      <c r="L12" s="478"/>
      <c r="M12" s="475"/>
      <c r="N12" s="476"/>
      <c r="O12" s="478"/>
    </row>
    <row r="13" spans="1:15" ht="28.5" customHeight="1">
      <c r="A13" s="569"/>
      <c r="B13" s="467"/>
      <c r="C13" s="474" t="s">
        <v>223</v>
      </c>
      <c r="D13" s="475"/>
      <c r="E13" s="476"/>
      <c r="F13" s="479"/>
      <c r="G13" s="475"/>
      <c r="H13" s="476"/>
      <c r="I13" s="478"/>
      <c r="J13" s="475"/>
      <c r="K13" s="476"/>
      <c r="L13" s="478"/>
      <c r="M13" s="475"/>
      <c r="N13" s="476"/>
      <c r="O13" s="478"/>
    </row>
    <row r="14" spans="1:15" ht="28.5" customHeight="1">
      <c r="A14" s="569"/>
      <c r="B14" s="467"/>
      <c r="C14" s="474" t="s">
        <v>224</v>
      </c>
      <c r="D14" s="475"/>
      <c r="E14" s="476"/>
      <c r="F14" s="478"/>
      <c r="G14" s="475"/>
      <c r="H14" s="476"/>
      <c r="I14" s="478"/>
      <c r="J14" s="475"/>
      <c r="K14" s="476"/>
      <c r="L14" s="478"/>
      <c r="M14" s="475"/>
      <c r="N14" s="476"/>
      <c r="O14" s="478"/>
    </row>
    <row r="15" spans="1:15" ht="28.5" customHeight="1">
      <c r="A15" s="569"/>
      <c r="B15" s="467"/>
      <c r="C15" s="474" t="s">
        <v>238</v>
      </c>
      <c r="D15" s="475"/>
      <c r="E15" s="476"/>
      <c r="F15" s="478"/>
      <c r="G15" s="475"/>
      <c r="H15" s="476"/>
      <c r="I15" s="478"/>
      <c r="J15" s="475"/>
      <c r="K15" s="476"/>
      <c r="L15" s="478"/>
      <c r="M15" s="475"/>
      <c r="N15" s="476"/>
      <c r="O15" s="478"/>
    </row>
    <row r="16" spans="1:15" ht="28.5" customHeight="1">
      <c r="A16" s="569"/>
      <c r="B16" s="467"/>
      <c r="C16" s="474" t="s">
        <v>239</v>
      </c>
      <c r="D16" s="475"/>
      <c r="E16" s="476"/>
      <c r="F16" s="478"/>
      <c r="G16" s="475"/>
      <c r="H16" s="476"/>
      <c r="I16" s="478"/>
      <c r="J16" s="475"/>
      <c r="K16" s="476"/>
      <c r="L16" s="478"/>
      <c r="M16" s="475"/>
      <c r="N16" s="476"/>
      <c r="O16" s="478"/>
    </row>
    <row r="17" spans="1:15" ht="28.5" customHeight="1">
      <c r="A17" s="569"/>
      <c r="B17" s="467"/>
      <c r="C17" s="474" t="s">
        <v>240</v>
      </c>
      <c r="D17" s="475"/>
      <c r="E17" s="476"/>
      <c r="F17" s="478"/>
      <c r="G17" s="475"/>
      <c r="H17" s="476"/>
      <c r="I17" s="478"/>
      <c r="J17" s="475"/>
      <c r="K17" s="476"/>
      <c r="L17" s="478"/>
      <c r="M17" s="475"/>
      <c r="N17" s="476"/>
      <c r="O17" s="478"/>
    </row>
    <row r="18" spans="1:15" ht="28.5" customHeight="1">
      <c r="A18" s="569"/>
      <c r="B18" s="467"/>
      <c r="C18" s="474" t="s">
        <v>241</v>
      </c>
      <c r="D18" s="475"/>
      <c r="E18" s="476"/>
      <c r="F18" s="478"/>
      <c r="G18" s="475"/>
      <c r="H18" s="476"/>
      <c r="I18" s="478"/>
      <c r="J18" s="475"/>
      <c r="K18" s="476"/>
      <c r="L18" s="478"/>
      <c r="M18" s="475"/>
      <c r="N18" s="476"/>
      <c r="O18" s="478"/>
    </row>
    <row r="19" spans="1:15" ht="28.5" customHeight="1">
      <c r="A19" s="569"/>
      <c r="B19" s="467"/>
      <c r="C19" s="480" t="s">
        <v>174</v>
      </c>
      <c r="D19" s="481"/>
      <c r="E19" s="483"/>
      <c r="F19" s="482"/>
      <c r="G19" s="484"/>
      <c r="H19" s="485"/>
      <c r="I19" s="483"/>
      <c r="J19" s="486"/>
      <c r="K19" s="487"/>
      <c r="L19" s="488"/>
      <c r="M19" s="481"/>
      <c r="N19" s="487"/>
      <c r="O19" s="490"/>
    </row>
    <row r="20" spans="1:15" ht="28.5" customHeight="1">
      <c r="A20" s="569"/>
      <c r="B20" s="463" t="s">
        <v>242</v>
      </c>
      <c r="C20" s="497"/>
      <c r="D20" s="491"/>
      <c r="E20" s="492"/>
      <c r="F20" s="493"/>
      <c r="G20" s="491"/>
      <c r="H20" s="492"/>
      <c r="I20" s="493"/>
      <c r="J20" s="491"/>
      <c r="K20" s="492"/>
      <c r="L20" s="493"/>
      <c r="M20" s="491"/>
      <c r="N20" s="492"/>
      <c r="O20" s="493"/>
    </row>
    <row r="21" spans="1:15" ht="28.5" customHeight="1">
      <c r="A21" s="569"/>
      <c r="B21" s="498"/>
      <c r="C21" s="544" t="s">
        <v>243</v>
      </c>
      <c r="D21" s="472"/>
      <c r="E21" s="470"/>
      <c r="F21" s="499"/>
      <c r="G21" s="472"/>
      <c r="H21" s="470"/>
      <c r="I21" s="471"/>
      <c r="J21" s="472"/>
      <c r="K21" s="470"/>
      <c r="L21" s="471"/>
      <c r="M21" s="472"/>
      <c r="N21" s="470"/>
      <c r="O21" s="473"/>
    </row>
    <row r="22" spans="1:15" ht="28.5" customHeight="1">
      <c r="A22" s="569"/>
      <c r="B22" s="500"/>
      <c r="C22" s="545" t="s">
        <v>244</v>
      </c>
      <c r="D22" s="475"/>
      <c r="E22" s="501"/>
      <c r="F22" s="502"/>
      <c r="G22" s="475"/>
      <c r="H22" s="476"/>
      <c r="I22" s="478"/>
      <c r="J22" s="503"/>
      <c r="K22" s="504"/>
      <c r="L22" s="505"/>
      <c r="M22" s="503"/>
      <c r="N22" s="504"/>
      <c r="O22" s="505"/>
    </row>
    <row r="23" spans="1:15" ht="28.5" customHeight="1">
      <c r="A23" s="569"/>
      <c r="B23" s="500"/>
      <c r="C23" s="545" t="s">
        <v>245</v>
      </c>
      <c r="D23" s="475"/>
      <c r="E23" s="476"/>
      <c r="F23" s="506"/>
      <c r="G23" s="475"/>
      <c r="H23" s="476"/>
      <c r="I23" s="478"/>
      <c r="J23" s="475"/>
      <c r="K23" s="476"/>
      <c r="L23" s="478"/>
      <c r="M23" s="475"/>
      <c r="N23" s="476"/>
      <c r="O23" s="478"/>
    </row>
    <row r="24" spans="1:15" ht="28.5" customHeight="1">
      <c r="A24" s="569"/>
      <c r="B24" s="500"/>
      <c r="C24" s="545" t="s">
        <v>246</v>
      </c>
      <c r="D24" s="475"/>
      <c r="E24" s="476"/>
      <c r="F24" s="506"/>
      <c r="G24" s="475"/>
      <c r="H24" s="476"/>
      <c r="I24" s="478"/>
      <c r="J24" s="475"/>
      <c r="K24" s="476"/>
      <c r="L24" s="478"/>
      <c r="M24" s="475"/>
      <c r="N24" s="476"/>
      <c r="O24" s="478"/>
    </row>
    <row r="25" spans="1:15" ht="28.5" customHeight="1">
      <c r="A25" s="569"/>
      <c r="B25" s="494"/>
      <c r="C25" s="507" t="s">
        <v>175</v>
      </c>
      <c r="D25" s="484"/>
      <c r="E25" s="508"/>
      <c r="F25" s="509"/>
      <c r="G25" s="484"/>
      <c r="H25" s="485"/>
      <c r="I25" s="489"/>
      <c r="J25" s="484"/>
      <c r="K25" s="508"/>
      <c r="L25" s="489"/>
      <c r="M25" s="484"/>
      <c r="N25" s="508"/>
      <c r="O25" s="489"/>
    </row>
    <row r="26" spans="1:15" ht="28.5" customHeight="1">
      <c r="A26" s="569"/>
      <c r="B26" s="511" t="s">
        <v>247</v>
      </c>
      <c r="C26" s="512"/>
      <c r="D26" s="491"/>
      <c r="E26" s="492"/>
      <c r="F26" s="510"/>
      <c r="G26" s="491"/>
      <c r="H26" s="492"/>
      <c r="I26" s="493"/>
      <c r="J26" s="491"/>
      <c r="K26" s="492"/>
      <c r="L26" s="493"/>
      <c r="M26" s="491"/>
      <c r="N26" s="492"/>
      <c r="O26" s="493"/>
    </row>
    <row r="27" spans="1:15" ht="28.5" customHeight="1">
      <c r="A27" s="569"/>
      <c r="B27" s="511" t="s">
        <v>248</v>
      </c>
      <c r="C27" s="512"/>
      <c r="D27" s="495"/>
      <c r="E27" s="496"/>
      <c r="F27" s="510"/>
      <c r="G27" s="495"/>
      <c r="H27" s="496"/>
      <c r="I27" s="493"/>
      <c r="J27" s="495"/>
      <c r="K27" s="496"/>
      <c r="L27" s="493"/>
      <c r="M27" s="495"/>
      <c r="N27" s="496"/>
      <c r="O27" s="493"/>
    </row>
    <row r="28" spans="1:15" ht="28.5" customHeight="1">
      <c r="A28" s="569"/>
      <c r="B28" s="513" t="s">
        <v>249</v>
      </c>
      <c r="C28" s="514"/>
      <c r="D28" s="495"/>
      <c r="E28" s="496"/>
      <c r="F28" s="510"/>
      <c r="G28" s="495"/>
      <c r="H28" s="496"/>
      <c r="I28" s="493"/>
      <c r="J28" s="495"/>
      <c r="K28" s="496"/>
      <c r="L28" s="493"/>
      <c r="M28" s="495"/>
      <c r="N28" s="496"/>
      <c r="O28" s="493"/>
    </row>
    <row r="29" spans="1:15" ht="28.5" customHeight="1">
      <c r="A29" s="556" t="s">
        <v>250</v>
      </c>
      <c r="B29" s="557"/>
      <c r="C29" s="558"/>
      <c r="D29" s="515"/>
      <c r="E29" s="517"/>
      <c r="F29" s="517"/>
      <c r="G29" s="491"/>
      <c r="H29" s="492"/>
      <c r="I29" s="517"/>
      <c r="J29" s="491"/>
      <c r="K29" s="516"/>
      <c r="L29" s="517"/>
      <c r="M29" s="518"/>
      <c r="N29" s="516"/>
      <c r="O29" s="519"/>
    </row>
    <row r="30" spans="2:15" ht="13.5"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</row>
    <row r="31" spans="2:15" ht="13.5"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</row>
    <row r="32" spans="2:15" ht="13.5"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</row>
    <row r="33" spans="2:15" ht="13.5"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</row>
    <row r="34" spans="2:15" ht="13.5"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</row>
    <row r="35" spans="2:15" ht="13.5"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</row>
    <row r="36" spans="2:15" ht="13.5"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</row>
    <row r="37" spans="2:15" ht="13.5"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</row>
  </sheetData>
  <sheetProtection/>
  <protectedRanges>
    <protectedRange sqref="I25 D7:O24" name="範囲1"/>
  </protectedRanges>
  <mergeCells count="16">
    <mergeCell ref="D3:F3"/>
    <mergeCell ref="H4:H5"/>
    <mergeCell ref="I4:I5"/>
    <mergeCell ref="K4:K5"/>
    <mergeCell ref="G3:I3"/>
    <mergeCell ref="J3:L3"/>
    <mergeCell ref="A29:C29"/>
    <mergeCell ref="A3:C5"/>
    <mergeCell ref="A6:A28"/>
    <mergeCell ref="B1:O2"/>
    <mergeCell ref="N4:N5"/>
    <mergeCell ref="O4:O5"/>
    <mergeCell ref="M3:O3"/>
    <mergeCell ref="E4:E5"/>
    <mergeCell ref="F4:F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>&amp;R五島市ごみ処理施設整備及び運営事業
事業計画に関する提出書類(&amp;A)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zoomScaleSheetLayoutView="100" workbookViewId="0" topLeftCell="A7">
      <selection activeCell="H6" sqref="H6"/>
    </sheetView>
  </sheetViews>
  <sheetFormatPr defaultColWidth="9.00390625" defaultRowHeight="13.5"/>
  <cols>
    <col min="1" max="2" width="3.625" style="141" customWidth="1"/>
    <col min="3" max="3" width="16.375" style="141" customWidth="1"/>
    <col min="4" max="25" width="12.375" style="3" customWidth="1"/>
    <col min="26" max="26" width="3.625" style="3" customWidth="1"/>
    <col min="27" max="16384" width="9.00390625" style="3" customWidth="1"/>
  </cols>
  <sheetData>
    <row r="1" spans="1:25" ht="14.25">
      <c r="A1" s="570" t="s">
        <v>193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</row>
    <row r="2" spans="2:25" ht="12.75" customHeight="1">
      <c r="B2" s="142"/>
      <c r="C2" s="14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34"/>
    </row>
    <row r="3" spans="1:26" ht="39.75" customHeight="1" thickBot="1">
      <c r="A3" s="587" t="s">
        <v>82</v>
      </c>
      <c r="B3" s="581"/>
      <c r="C3" s="581"/>
      <c r="D3" s="422" t="s">
        <v>228</v>
      </c>
      <c r="E3" s="138" t="s">
        <v>229</v>
      </c>
      <c r="F3" s="138" t="s">
        <v>60</v>
      </c>
      <c r="G3" s="138" t="s">
        <v>61</v>
      </c>
      <c r="H3" s="138" t="s">
        <v>62</v>
      </c>
      <c r="I3" s="138" t="s">
        <v>63</v>
      </c>
      <c r="J3" s="138" t="s">
        <v>64</v>
      </c>
      <c r="K3" s="138" t="s">
        <v>65</v>
      </c>
      <c r="L3" s="138" t="s">
        <v>66</v>
      </c>
      <c r="M3" s="138" t="s">
        <v>67</v>
      </c>
      <c r="N3" s="138" t="s">
        <v>68</v>
      </c>
      <c r="O3" s="138" t="s">
        <v>69</v>
      </c>
      <c r="P3" s="138" t="s">
        <v>70</v>
      </c>
      <c r="Q3" s="138" t="s">
        <v>186</v>
      </c>
      <c r="R3" s="138" t="s">
        <v>187</v>
      </c>
      <c r="S3" s="138" t="s">
        <v>188</v>
      </c>
      <c r="T3" s="138" t="s">
        <v>189</v>
      </c>
      <c r="U3" s="138" t="s">
        <v>199</v>
      </c>
      <c r="V3" s="138" t="s">
        <v>200</v>
      </c>
      <c r="W3" s="138" t="s">
        <v>230</v>
      </c>
      <c r="X3" s="138" t="s">
        <v>220</v>
      </c>
      <c r="Y3" s="300" t="s">
        <v>83</v>
      </c>
      <c r="Z3" s="5"/>
    </row>
    <row r="4" spans="1:25" ht="49.5" customHeight="1" thickTop="1">
      <c r="A4" s="585" t="s">
        <v>142</v>
      </c>
      <c r="B4" s="591" t="s">
        <v>76</v>
      </c>
      <c r="C4" s="592"/>
      <c r="D4" s="42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408"/>
      <c r="Y4" s="416"/>
    </row>
    <row r="5" spans="1:25" ht="49.5" customHeight="1">
      <c r="A5" s="584"/>
      <c r="B5" s="595" t="s">
        <v>77</v>
      </c>
      <c r="C5" s="596"/>
      <c r="D5" s="42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408"/>
      <c r="Y5" s="417"/>
    </row>
    <row r="6" spans="1:25" ht="49.5" customHeight="1">
      <c r="A6" s="584"/>
      <c r="B6" s="597" t="s">
        <v>78</v>
      </c>
      <c r="C6" s="598"/>
      <c r="D6" s="42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408"/>
      <c r="Y6" s="418"/>
    </row>
    <row r="7" spans="1:25" ht="49.5" customHeight="1">
      <c r="A7" s="584"/>
      <c r="B7" s="599" t="s">
        <v>79</v>
      </c>
      <c r="C7" s="600"/>
      <c r="D7" s="42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409"/>
      <c r="Y7" s="419"/>
    </row>
    <row r="8" spans="1:25" ht="49.5" customHeight="1">
      <c r="A8" s="584"/>
      <c r="B8" s="580" t="s">
        <v>161</v>
      </c>
      <c r="C8" s="580"/>
      <c r="D8" s="425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410"/>
      <c r="Y8" s="420"/>
    </row>
    <row r="9" spans="1:25" ht="49.5" customHeight="1">
      <c r="A9" s="583" t="s">
        <v>143</v>
      </c>
      <c r="B9" s="586" t="s">
        <v>80</v>
      </c>
      <c r="C9" s="140" t="s">
        <v>76</v>
      </c>
      <c r="D9" s="426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411"/>
      <c r="Y9" s="416"/>
    </row>
    <row r="10" spans="1:25" ht="49.5" customHeight="1">
      <c r="A10" s="584"/>
      <c r="B10" s="586"/>
      <c r="C10" s="139" t="s">
        <v>81</v>
      </c>
      <c r="D10" s="427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412"/>
      <c r="Y10" s="331"/>
    </row>
    <row r="11" spans="1:25" ht="49.5" customHeight="1">
      <c r="A11" s="584"/>
      <c r="B11" s="531" t="s">
        <v>213</v>
      </c>
      <c r="C11" s="532" t="s">
        <v>214</v>
      </c>
      <c r="D11" s="42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409"/>
      <c r="Y11" s="419"/>
    </row>
    <row r="12" spans="1:28" ht="39" customHeight="1">
      <c r="A12" s="584"/>
      <c r="B12" s="581" t="s">
        <v>144</v>
      </c>
      <c r="C12" s="581"/>
      <c r="D12" s="428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413"/>
      <c r="Y12" s="333"/>
      <c r="Z12" s="43"/>
      <c r="AA12" s="43"/>
      <c r="AB12" s="43"/>
    </row>
    <row r="13" spans="1:28" s="173" customFormat="1" ht="24.75" customHeight="1">
      <c r="A13" s="584"/>
      <c r="B13" s="582" t="s">
        <v>145</v>
      </c>
      <c r="C13" s="582"/>
      <c r="D13" s="429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414"/>
      <c r="Y13" s="421"/>
      <c r="Z13" s="172"/>
      <c r="AA13" s="172"/>
      <c r="AB13" s="172"/>
    </row>
    <row r="14" spans="1:28" s="173" customFormat="1" ht="18" customHeight="1">
      <c r="A14" s="174"/>
      <c r="B14" s="579" t="s">
        <v>206</v>
      </c>
      <c r="C14" s="579"/>
      <c r="D14" s="528">
        <f>10990*3/12</f>
        <v>2747.5</v>
      </c>
      <c r="E14" s="529">
        <v>10990</v>
      </c>
      <c r="F14" s="529">
        <v>10990</v>
      </c>
      <c r="G14" s="529">
        <v>10990</v>
      </c>
      <c r="H14" s="529">
        <v>10990</v>
      </c>
      <c r="I14" s="529">
        <v>10990</v>
      </c>
      <c r="J14" s="529">
        <v>10990</v>
      </c>
      <c r="K14" s="529">
        <v>10990</v>
      </c>
      <c r="L14" s="529">
        <v>10990</v>
      </c>
      <c r="M14" s="529">
        <v>10990</v>
      </c>
      <c r="N14" s="529">
        <v>10990</v>
      </c>
      <c r="O14" s="529">
        <v>10990</v>
      </c>
      <c r="P14" s="529">
        <v>10990</v>
      </c>
      <c r="Q14" s="529">
        <v>10990</v>
      </c>
      <c r="R14" s="529">
        <v>10990</v>
      </c>
      <c r="S14" s="529">
        <v>10990</v>
      </c>
      <c r="T14" s="529">
        <v>10990</v>
      </c>
      <c r="U14" s="529">
        <v>10990</v>
      </c>
      <c r="V14" s="529">
        <v>10990</v>
      </c>
      <c r="W14" s="529">
        <v>10990</v>
      </c>
      <c r="X14" s="529">
        <f>10990*9/12</f>
        <v>8242.5</v>
      </c>
      <c r="Y14" s="530">
        <f>SUM(D14:X14)</f>
        <v>219800</v>
      </c>
      <c r="Z14" s="172"/>
      <c r="AA14" s="172"/>
      <c r="AB14" s="172"/>
    </row>
    <row r="15" spans="1:28" ht="49.5" customHeight="1">
      <c r="A15" s="593" t="s">
        <v>178</v>
      </c>
      <c r="B15" s="594"/>
      <c r="C15" s="594"/>
      <c r="D15" s="43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15"/>
      <c r="Y15" s="332"/>
      <c r="Z15" s="43"/>
      <c r="AA15" s="43"/>
      <c r="AB15" s="43"/>
    </row>
    <row r="16" spans="2:28" ht="39.75" customHeight="1">
      <c r="B16" s="44"/>
      <c r="C16" s="4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3"/>
      <c r="AA16" s="43"/>
      <c r="AB16" s="43"/>
    </row>
    <row r="17" spans="2:28" ht="39.75" customHeight="1">
      <c r="B17" s="44"/>
      <c r="C17" s="4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3"/>
      <c r="AA17" s="43"/>
      <c r="AB17" s="43"/>
    </row>
    <row r="18" spans="2:28" ht="39.75" customHeight="1">
      <c r="B18" s="590"/>
      <c r="C18" s="59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3"/>
      <c r="AA18" s="43"/>
      <c r="AB18" s="43"/>
    </row>
    <row r="19" spans="2:28" ht="39.75" customHeight="1">
      <c r="B19" s="44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5"/>
      <c r="AA19" s="589"/>
      <c r="AB19" s="589"/>
    </row>
    <row r="20" spans="2:28" ht="39.75" customHeight="1"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3"/>
      <c r="AA20" s="47"/>
      <c r="AB20" s="43"/>
    </row>
    <row r="21" spans="2:28" ht="31.5" customHeight="1"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43"/>
      <c r="AA21" s="43"/>
      <c r="AB21" s="43"/>
    </row>
  </sheetData>
  <sheetProtection/>
  <protectedRanges>
    <protectedRange sqref="D4:X6" name="範囲1"/>
  </protectedRanges>
  <mergeCells count="17">
    <mergeCell ref="B21:Y21"/>
    <mergeCell ref="AA19:AB19"/>
    <mergeCell ref="B18:C18"/>
    <mergeCell ref="B4:C4"/>
    <mergeCell ref="A15:C15"/>
    <mergeCell ref="B5:C5"/>
    <mergeCell ref="B6:C6"/>
    <mergeCell ref="B7:C7"/>
    <mergeCell ref="A1:Y1"/>
    <mergeCell ref="B14:C14"/>
    <mergeCell ref="B8:C8"/>
    <mergeCell ref="B12:C12"/>
    <mergeCell ref="B13:C13"/>
    <mergeCell ref="A9:A13"/>
    <mergeCell ref="A4:A8"/>
    <mergeCell ref="B9:B10"/>
    <mergeCell ref="A3:C3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46" r:id="rId2"/>
  <headerFooter alignWithMargins="0">
    <oddHeader>&amp;R五島市ごみ処理施設整備及び運営事業
事業計画に関する提出書類(&amp;A)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zoomScaleSheetLayoutView="90" workbookViewId="0" topLeftCell="A1">
      <selection activeCell="F8" sqref="F8"/>
    </sheetView>
  </sheetViews>
  <sheetFormatPr defaultColWidth="9.00390625" defaultRowHeight="13.5"/>
  <cols>
    <col min="1" max="1" width="3.625" style="3" customWidth="1"/>
    <col min="2" max="2" width="5.00390625" style="3" customWidth="1"/>
    <col min="3" max="3" width="27.625" style="3" customWidth="1"/>
    <col min="4" max="4" width="14.125" style="3" customWidth="1"/>
    <col min="5" max="8" width="12.625" style="3" customWidth="1"/>
    <col min="9" max="9" width="9.625" style="3" customWidth="1"/>
    <col min="10" max="10" width="23.125" style="3" customWidth="1"/>
    <col min="11" max="16384" width="9.00390625" style="3" customWidth="1"/>
  </cols>
  <sheetData>
    <row r="1" spans="2:10" ht="40.5" customHeight="1">
      <c r="B1" s="570" t="s">
        <v>190</v>
      </c>
      <c r="C1" s="570"/>
      <c r="D1" s="570"/>
      <c r="E1" s="570"/>
      <c r="F1" s="570"/>
      <c r="G1" s="570"/>
      <c r="H1" s="570"/>
      <c r="I1" s="570"/>
      <c r="J1" s="570"/>
    </row>
    <row r="2" spans="2:10" ht="24.75" customHeight="1">
      <c r="B2" s="601" t="s">
        <v>1</v>
      </c>
      <c r="C2" s="602"/>
      <c r="D2" s="602"/>
      <c r="E2" s="602"/>
      <c r="F2" s="602"/>
      <c r="G2" s="602"/>
      <c r="H2" s="602"/>
      <c r="I2" s="602"/>
      <c r="J2" s="603"/>
    </row>
    <row r="3" spans="2:10" ht="25.5" customHeight="1">
      <c r="B3" s="609" t="s">
        <v>140</v>
      </c>
      <c r="C3" s="587" t="s">
        <v>126</v>
      </c>
      <c r="D3" s="613"/>
      <c r="E3" s="614" t="s">
        <v>2</v>
      </c>
      <c r="F3" s="615"/>
      <c r="G3" s="615"/>
      <c r="H3" s="616"/>
      <c r="I3" s="611" t="s">
        <v>204</v>
      </c>
      <c r="J3" s="604" t="s">
        <v>87</v>
      </c>
    </row>
    <row r="4" spans="2:10" ht="39.75" customHeight="1" thickBot="1">
      <c r="B4" s="610"/>
      <c r="C4" s="149" t="s">
        <v>86</v>
      </c>
      <c r="D4" s="150" t="s">
        <v>179</v>
      </c>
      <c r="E4" s="297" t="s">
        <v>13</v>
      </c>
      <c r="F4" s="297" t="s">
        <v>14</v>
      </c>
      <c r="G4" s="297" t="s">
        <v>15</v>
      </c>
      <c r="H4" s="297" t="s">
        <v>141</v>
      </c>
      <c r="I4" s="612"/>
      <c r="J4" s="605"/>
    </row>
    <row r="5" spans="2:10" ht="54.75" customHeight="1" thickTop="1">
      <c r="B5" s="151">
        <v>1</v>
      </c>
      <c r="C5" s="293" t="s">
        <v>203</v>
      </c>
      <c r="D5" s="161"/>
      <c r="E5" s="296"/>
      <c r="F5" s="296"/>
      <c r="G5" s="296"/>
      <c r="H5" s="296"/>
      <c r="I5" s="325"/>
      <c r="J5" s="527" t="s">
        <v>205</v>
      </c>
    </row>
    <row r="6" spans="2:10" ht="54.75" customHeight="1">
      <c r="B6" s="152">
        <v>2</v>
      </c>
      <c r="C6" s="294"/>
      <c r="D6" s="162"/>
      <c r="E6" s="153"/>
      <c r="F6" s="153"/>
      <c r="G6" s="153"/>
      <c r="H6" s="153"/>
      <c r="I6" s="326"/>
      <c r="J6" s="245"/>
    </row>
    <row r="7" spans="2:10" ht="54.75" customHeight="1">
      <c r="B7" s="152">
        <v>3</v>
      </c>
      <c r="C7" s="294"/>
      <c r="D7" s="162"/>
      <c r="E7" s="153"/>
      <c r="F7" s="153"/>
      <c r="G7" s="153"/>
      <c r="H7" s="153"/>
      <c r="I7" s="326"/>
      <c r="J7" s="154"/>
    </row>
    <row r="8" spans="2:10" ht="54.75" customHeight="1">
      <c r="B8" s="152">
        <v>4</v>
      </c>
      <c r="C8" s="294"/>
      <c r="D8" s="162"/>
      <c r="E8" s="153"/>
      <c r="F8" s="153"/>
      <c r="G8" s="153"/>
      <c r="H8" s="153"/>
      <c r="I8" s="326"/>
      <c r="J8" s="154"/>
    </row>
    <row r="9" spans="2:10" ht="54.75" customHeight="1">
      <c r="B9" s="152">
        <v>5</v>
      </c>
      <c r="C9" s="294"/>
      <c r="D9" s="162"/>
      <c r="E9" s="153"/>
      <c r="F9" s="153"/>
      <c r="G9" s="153"/>
      <c r="H9" s="153"/>
      <c r="I9" s="326"/>
      <c r="J9" s="154"/>
    </row>
    <row r="10" spans="2:10" ht="54.75" customHeight="1">
      <c r="B10" s="152">
        <v>6</v>
      </c>
      <c r="C10" s="294"/>
      <c r="D10" s="162"/>
      <c r="E10" s="153"/>
      <c r="F10" s="153"/>
      <c r="G10" s="153"/>
      <c r="H10" s="153"/>
      <c r="I10" s="326"/>
      <c r="J10" s="154"/>
    </row>
    <row r="11" spans="2:10" ht="54.75" customHeight="1">
      <c r="B11" s="155">
        <v>7</v>
      </c>
      <c r="C11" s="294"/>
      <c r="D11" s="162"/>
      <c r="E11" s="153"/>
      <c r="F11" s="153"/>
      <c r="G11" s="153"/>
      <c r="H11" s="153"/>
      <c r="I11" s="326"/>
      <c r="J11" s="154"/>
    </row>
    <row r="12" spans="2:10" ht="54.75" customHeight="1">
      <c r="B12" s="155">
        <v>8</v>
      </c>
      <c r="C12" s="294"/>
      <c r="D12" s="162"/>
      <c r="E12" s="153"/>
      <c r="F12" s="153"/>
      <c r="G12" s="153"/>
      <c r="H12" s="153"/>
      <c r="I12" s="326"/>
      <c r="J12" s="154"/>
    </row>
    <row r="13" spans="2:10" ht="54.75" customHeight="1">
      <c r="B13" s="155">
        <v>9</v>
      </c>
      <c r="C13" s="294"/>
      <c r="D13" s="162"/>
      <c r="E13" s="153"/>
      <c r="F13" s="153"/>
      <c r="G13" s="153"/>
      <c r="H13" s="153"/>
      <c r="I13" s="326"/>
      <c r="J13" s="154"/>
    </row>
    <row r="14" spans="2:10" ht="54.75" customHeight="1">
      <c r="B14" s="155">
        <v>10</v>
      </c>
      <c r="C14" s="295"/>
      <c r="D14" s="163"/>
      <c r="E14" s="153"/>
      <c r="F14" s="153"/>
      <c r="G14" s="153"/>
      <c r="H14" s="153"/>
      <c r="I14" s="326"/>
      <c r="J14" s="156"/>
    </row>
    <row r="15" spans="2:10" ht="39.75" customHeight="1">
      <c r="B15" s="606" t="s">
        <v>0</v>
      </c>
      <c r="C15" s="607"/>
      <c r="D15" s="608"/>
      <c r="E15" s="327"/>
      <c r="F15" s="327"/>
      <c r="G15" s="327"/>
      <c r="H15" s="327"/>
      <c r="I15" s="328"/>
      <c r="J15" s="246"/>
    </row>
    <row r="16" spans="2:10" ht="21.75" customHeight="1">
      <c r="B16" s="159" t="s">
        <v>162</v>
      </c>
      <c r="C16" s="62"/>
      <c r="D16" s="62"/>
      <c r="E16" s="157"/>
      <c r="F16" s="157"/>
      <c r="G16" s="157"/>
      <c r="H16" s="157"/>
      <c r="I16" s="158"/>
      <c r="J16" s="137"/>
    </row>
    <row r="17" spans="2:10" ht="21.75" customHeight="1">
      <c r="B17" s="160" t="s">
        <v>163</v>
      </c>
      <c r="C17" s="137"/>
      <c r="D17" s="137"/>
      <c r="E17" s="137"/>
      <c r="F17" s="137"/>
      <c r="G17" s="137"/>
      <c r="H17" s="137"/>
      <c r="I17" s="137"/>
      <c r="J17" s="137"/>
    </row>
  </sheetData>
  <sheetProtection/>
  <mergeCells count="8">
    <mergeCell ref="B2:J2"/>
    <mergeCell ref="J3:J4"/>
    <mergeCell ref="B1:J1"/>
    <mergeCell ref="B15:D15"/>
    <mergeCell ref="B3:B4"/>
    <mergeCell ref="I3:I4"/>
    <mergeCell ref="C3:D3"/>
    <mergeCell ref="E3:H3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&amp;R五島市ごみ処理施設整備及び運営事業
事業計画に関する提出書類(&amp;A)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showGridLines="0" zoomScaleSheetLayoutView="100" workbookViewId="0" topLeftCell="A13">
      <selection activeCell="H19" sqref="H19"/>
    </sheetView>
  </sheetViews>
  <sheetFormatPr defaultColWidth="9.00390625" defaultRowHeight="13.5"/>
  <cols>
    <col min="1" max="1" width="9.00390625" style="18" customWidth="1"/>
    <col min="2" max="2" width="28.375" style="18" customWidth="1"/>
    <col min="3" max="5" width="11.125" style="18" customWidth="1"/>
    <col min="6" max="6" width="16.75390625" style="18" customWidth="1"/>
    <col min="7" max="16384" width="9.00390625" style="18" customWidth="1"/>
  </cols>
  <sheetData>
    <row r="1" spans="2:6" ht="20.25" customHeight="1">
      <c r="B1" s="624" t="s">
        <v>146</v>
      </c>
      <c r="C1" s="624"/>
      <c r="D1" s="624"/>
      <c r="E1" s="624"/>
      <c r="F1" s="624"/>
    </row>
    <row r="2" spans="5:6" ht="19.5" customHeight="1">
      <c r="E2" s="26"/>
      <c r="F2" s="279" t="s">
        <v>84</v>
      </c>
    </row>
    <row r="3" spans="2:6" s="23" customFormat="1" ht="24.75" customHeight="1">
      <c r="B3" s="617" t="s">
        <v>132</v>
      </c>
      <c r="C3" s="619" t="s">
        <v>191</v>
      </c>
      <c r="D3" s="620"/>
      <c r="E3" s="621"/>
      <c r="F3" s="622" t="s">
        <v>133</v>
      </c>
    </row>
    <row r="4" spans="2:6" ht="38.25" customHeight="1">
      <c r="B4" s="618"/>
      <c r="C4" s="265" t="s">
        <v>13</v>
      </c>
      <c r="D4" s="266" t="s">
        <v>14</v>
      </c>
      <c r="E4" s="521" t="s">
        <v>15</v>
      </c>
      <c r="F4" s="623"/>
    </row>
    <row r="5" spans="2:6" ht="25.5" customHeight="1">
      <c r="B5" s="268"/>
      <c r="C5" s="269"/>
      <c r="D5" s="270"/>
      <c r="E5" s="271"/>
      <c r="F5" s="338"/>
    </row>
    <row r="6" spans="2:6" ht="25.5" customHeight="1">
      <c r="B6" s="268"/>
      <c r="C6" s="269"/>
      <c r="D6" s="270"/>
      <c r="E6" s="271"/>
      <c r="F6" s="339"/>
    </row>
    <row r="7" spans="2:6" ht="25.5" customHeight="1">
      <c r="B7" s="268"/>
      <c r="C7" s="269"/>
      <c r="D7" s="270"/>
      <c r="E7" s="271"/>
      <c r="F7" s="339"/>
    </row>
    <row r="8" spans="2:6" ht="25.5" customHeight="1">
      <c r="B8" s="268"/>
      <c r="C8" s="269"/>
      <c r="D8" s="270"/>
      <c r="E8" s="271"/>
      <c r="F8" s="339"/>
    </row>
    <row r="9" spans="2:6" ht="25.5" customHeight="1">
      <c r="B9" s="268"/>
      <c r="C9" s="269"/>
      <c r="D9" s="270"/>
      <c r="E9" s="271"/>
      <c r="F9" s="339"/>
    </row>
    <row r="10" spans="2:6" ht="25.5" customHeight="1">
      <c r="B10" s="268"/>
      <c r="C10" s="269"/>
      <c r="D10" s="270"/>
      <c r="E10" s="271"/>
      <c r="F10" s="339"/>
    </row>
    <row r="11" spans="2:6" ht="25.5" customHeight="1">
      <c r="B11" s="268"/>
      <c r="C11" s="269"/>
      <c r="D11" s="270"/>
      <c r="E11" s="271"/>
      <c r="F11" s="339"/>
    </row>
    <row r="12" spans="2:6" ht="25.5" customHeight="1">
      <c r="B12" s="268"/>
      <c r="C12" s="269"/>
      <c r="D12" s="270"/>
      <c r="E12" s="271"/>
      <c r="F12" s="339"/>
    </row>
    <row r="13" spans="2:6" ht="25.5" customHeight="1">
      <c r="B13" s="268"/>
      <c r="C13" s="269"/>
      <c r="D13" s="270"/>
      <c r="E13" s="271"/>
      <c r="F13" s="339"/>
    </row>
    <row r="14" spans="2:6" ht="25.5" customHeight="1">
      <c r="B14" s="268"/>
      <c r="C14" s="269"/>
      <c r="D14" s="270"/>
      <c r="E14" s="271"/>
      <c r="F14" s="339"/>
    </row>
    <row r="15" spans="2:6" ht="25.5" customHeight="1">
      <c r="B15" s="268"/>
      <c r="C15" s="269"/>
      <c r="D15" s="270"/>
      <c r="E15" s="271"/>
      <c r="F15" s="339"/>
    </row>
    <row r="16" spans="2:6" ht="25.5" customHeight="1">
      <c r="B16" s="268"/>
      <c r="C16" s="272"/>
      <c r="D16" s="273"/>
      <c r="E16" s="274"/>
      <c r="F16" s="339"/>
    </row>
    <row r="17" spans="2:6" ht="25.5" customHeight="1">
      <c r="B17" s="268"/>
      <c r="C17" s="272"/>
      <c r="D17" s="273"/>
      <c r="E17" s="274"/>
      <c r="F17" s="339"/>
    </row>
    <row r="18" spans="2:6" ht="25.5" customHeight="1">
      <c r="B18" s="275"/>
      <c r="C18" s="272"/>
      <c r="D18" s="273"/>
      <c r="E18" s="274"/>
      <c r="F18" s="339"/>
    </row>
    <row r="19" spans="2:6" ht="25.5" customHeight="1">
      <c r="B19" s="275"/>
      <c r="C19" s="276"/>
      <c r="D19" s="277"/>
      <c r="E19" s="278"/>
      <c r="F19" s="340"/>
    </row>
    <row r="20" spans="2:6" ht="25.5" customHeight="1">
      <c r="B20" s="264" t="s">
        <v>134</v>
      </c>
      <c r="C20" s="342"/>
      <c r="D20" s="343"/>
      <c r="E20" s="344"/>
      <c r="F20" s="341"/>
    </row>
    <row r="21" ht="19.5" customHeight="1">
      <c r="B21" s="26" t="s">
        <v>192</v>
      </c>
    </row>
    <row r="22" ht="18.75" customHeight="1">
      <c r="B22" s="26" t="s">
        <v>164</v>
      </c>
    </row>
  </sheetData>
  <sheetProtection/>
  <protectedRanges>
    <protectedRange sqref="B5:E19" name="範囲1"/>
  </protectedRanges>
  <mergeCells count="4">
    <mergeCell ref="B3:B4"/>
    <mergeCell ref="C3:E3"/>
    <mergeCell ref="F3:F4"/>
    <mergeCell ref="B1:F1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&amp;R五島市ごみ処理施設整備及び運営事業
事業計画に関する提出書類(&amp;A)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zoomScale="85" zoomScaleNormal="85" zoomScaleSheetLayoutView="115" workbookViewId="0" topLeftCell="A1">
      <selection activeCell="K37" sqref="K37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147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27" t="s">
        <v>137</v>
      </c>
      <c r="W2" s="627"/>
      <c r="X2" s="627"/>
    </row>
    <row r="3" spans="1:24" ht="15.75" customHeight="1">
      <c r="A3" s="630" t="s">
        <v>109</v>
      </c>
      <c r="B3" s="631"/>
      <c r="C3" s="628" t="s">
        <v>89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2" t="s">
        <v>91</v>
      </c>
    </row>
    <row r="4" spans="1:24" ht="30" customHeight="1">
      <c r="A4" s="593"/>
      <c r="B4" s="632"/>
      <c r="C4" s="49" t="s">
        <v>15</v>
      </c>
      <c r="D4" s="49" t="s">
        <v>16</v>
      </c>
      <c r="E4" s="49" t="s">
        <v>17</v>
      </c>
      <c r="F4" s="49" t="s">
        <v>18</v>
      </c>
      <c r="G4" s="49" t="s">
        <v>19</v>
      </c>
      <c r="H4" s="49" t="s">
        <v>20</v>
      </c>
      <c r="I4" s="49" t="s">
        <v>21</v>
      </c>
      <c r="J4" s="49" t="s">
        <v>22</v>
      </c>
      <c r="K4" s="49" t="s">
        <v>23</v>
      </c>
      <c r="L4" s="49" t="s">
        <v>49</v>
      </c>
      <c r="M4" s="49" t="s">
        <v>50</v>
      </c>
      <c r="N4" s="49" t="s">
        <v>51</v>
      </c>
      <c r="O4" s="49" t="s">
        <v>59</v>
      </c>
      <c r="P4" s="49" t="s">
        <v>136</v>
      </c>
      <c r="Q4" s="49" t="s">
        <v>180</v>
      </c>
      <c r="R4" s="49" t="s">
        <v>181</v>
      </c>
      <c r="S4" s="49" t="s">
        <v>182</v>
      </c>
      <c r="T4" s="49" t="s">
        <v>201</v>
      </c>
      <c r="U4" s="49" t="s">
        <v>202</v>
      </c>
      <c r="V4" s="49" t="s">
        <v>231</v>
      </c>
      <c r="W4" s="49" t="s">
        <v>232</v>
      </c>
      <c r="X4" s="623"/>
    </row>
    <row r="5" spans="1:24" ht="15.75" customHeight="1">
      <c r="A5" s="625"/>
      <c r="B5" s="167" t="s">
        <v>90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334"/>
    </row>
    <row r="6" spans="1:24" ht="15.75" customHeight="1">
      <c r="A6" s="626"/>
      <c r="B6" s="170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36"/>
    </row>
    <row r="7" spans="1:24" ht="15.75" customHeight="1">
      <c r="A7" s="625"/>
      <c r="B7" s="167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334"/>
    </row>
    <row r="8" spans="1:24" ht="15.75" customHeight="1">
      <c r="A8" s="626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.75" customHeight="1">
      <c r="A9" s="625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.75" customHeight="1">
      <c r="A10" s="626"/>
      <c r="B10" s="170" t="s">
        <v>88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336"/>
    </row>
    <row r="11" spans="1:24" ht="15.75" customHeight="1">
      <c r="A11" s="625"/>
      <c r="B11" s="167" t="s">
        <v>90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334"/>
    </row>
    <row r="12" spans="1:24" ht="15.75" customHeight="1">
      <c r="A12" s="626"/>
      <c r="B12" s="170" t="s">
        <v>88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336"/>
    </row>
    <row r="13" spans="1:24" ht="15.75" customHeight="1">
      <c r="A13" s="625"/>
      <c r="B13" s="167" t="s">
        <v>90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334"/>
    </row>
    <row r="14" spans="1:24" ht="15.75" customHeight="1">
      <c r="A14" s="626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.75" customHeight="1">
      <c r="A15" s="625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.75" customHeight="1">
      <c r="A16" s="626"/>
      <c r="B16" s="170" t="s">
        <v>88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336"/>
    </row>
    <row r="17" spans="1:24" ht="15.75" customHeight="1">
      <c r="A17" s="625"/>
      <c r="B17" s="167" t="s">
        <v>90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334"/>
    </row>
    <row r="18" spans="1:24" ht="15.75" customHeight="1">
      <c r="A18" s="626"/>
      <c r="B18" s="170" t="s">
        <v>88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336"/>
    </row>
    <row r="19" spans="1:24" ht="15.75" customHeight="1">
      <c r="A19" s="625"/>
      <c r="B19" s="167" t="s">
        <v>90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334"/>
    </row>
    <row r="20" spans="1:24" ht="15.75" customHeight="1">
      <c r="A20" s="626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.75" customHeight="1">
      <c r="A21" s="625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.75" customHeight="1">
      <c r="A22" s="626"/>
      <c r="B22" s="170" t="s">
        <v>88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336"/>
    </row>
    <row r="23" spans="1:24" ht="15.75" customHeight="1">
      <c r="A23" s="625"/>
      <c r="B23" s="167" t="s">
        <v>90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334"/>
    </row>
    <row r="24" spans="1:24" ht="15.75" customHeight="1">
      <c r="A24" s="626"/>
      <c r="B24" s="170" t="s">
        <v>88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336"/>
    </row>
    <row r="25" spans="1:24" ht="15.75" customHeight="1">
      <c r="A25" s="625"/>
      <c r="B25" s="167" t="s">
        <v>90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334"/>
    </row>
    <row r="26" spans="1:24" ht="15.75" customHeight="1">
      <c r="A26" s="626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.75" customHeight="1">
      <c r="A27" s="625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.75" customHeight="1">
      <c r="A28" s="626"/>
      <c r="B28" s="170" t="s">
        <v>88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336"/>
    </row>
    <row r="29" spans="1:24" ht="15.75" customHeight="1">
      <c r="A29" s="625"/>
      <c r="B29" s="167" t="s">
        <v>90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334"/>
    </row>
    <row r="30" spans="1:24" ht="15.75" customHeight="1">
      <c r="A30" s="626"/>
      <c r="B30" s="170" t="s">
        <v>88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336"/>
    </row>
    <row r="31" spans="1:24" ht="15.75" customHeight="1">
      <c r="A31" s="625"/>
      <c r="B31" s="167" t="s">
        <v>90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334"/>
    </row>
    <row r="32" spans="1:24" ht="15.75" customHeight="1">
      <c r="A32" s="626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.75" customHeight="1">
      <c r="A33" s="625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.75" customHeight="1">
      <c r="A34" s="626"/>
      <c r="B34" s="170" t="s">
        <v>88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336"/>
    </row>
    <row r="35" spans="1:24" ht="15.75" customHeight="1">
      <c r="A35" s="625"/>
      <c r="B35" s="167" t="s">
        <v>90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334"/>
    </row>
    <row r="36" spans="1:24" ht="15.75" customHeight="1">
      <c r="A36" s="626"/>
      <c r="B36" s="170" t="s">
        <v>88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336"/>
    </row>
    <row r="37" spans="1:24" ht="15.75" customHeight="1">
      <c r="A37" s="625"/>
      <c r="B37" s="167" t="s">
        <v>90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334"/>
    </row>
    <row r="38" spans="1:24" ht="15.75" customHeight="1">
      <c r="A38" s="626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.75" customHeight="1">
      <c r="A39" s="625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.75" customHeight="1">
      <c r="A40" s="626"/>
      <c r="B40" s="170" t="s">
        <v>88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336"/>
    </row>
    <row r="41" spans="1:24" ht="15.75" customHeight="1">
      <c r="A41" s="625"/>
      <c r="B41" s="167" t="s">
        <v>90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334"/>
    </row>
    <row r="42" spans="1:24" ht="15.75" customHeight="1">
      <c r="A42" s="626"/>
      <c r="B42" s="170" t="s">
        <v>88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336"/>
    </row>
    <row r="43" spans="1:24" ht="15.75" customHeight="1">
      <c r="A43" s="625"/>
      <c r="B43" s="167" t="s">
        <v>90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334"/>
    </row>
    <row r="44" spans="1:24" ht="15.75" customHeight="1">
      <c r="A44" s="626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.75" customHeight="1">
      <c r="A45" s="625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.75" customHeight="1">
      <c r="A46" s="626"/>
      <c r="B46" s="170" t="s">
        <v>88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336"/>
    </row>
    <row r="47" spans="1:24" ht="15.75" customHeight="1">
      <c r="A47" s="625"/>
      <c r="B47" s="167" t="s">
        <v>90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334"/>
    </row>
    <row r="48" spans="1:24" ht="15.75" customHeight="1">
      <c r="A48" s="626"/>
      <c r="B48" s="170" t="s">
        <v>88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336"/>
    </row>
    <row r="49" spans="1:24" ht="15.75" customHeight="1">
      <c r="A49" s="625"/>
      <c r="B49" s="167" t="s">
        <v>90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334"/>
    </row>
    <row r="50" spans="1:24" ht="15.75" customHeight="1">
      <c r="A50" s="626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.75" customHeight="1">
      <c r="A51" s="633" t="s">
        <v>92</v>
      </c>
      <c r="B51" s="63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6"/>
    </row>
    <row r="52" ht="15.75" customHeight="1">
      <c r="A52" s="22"/>
    </row>
    <row r="53" ht="15.75" customHeight="1">
      <c r="A53" s="26"/>
    </row>
    <row r="54" s="43" customFormat="1" ht="15.75" customHeight="1">
      <c r="A54" s="22"/>
    </row>
    <row r="55" ht="20.25" customHeight="1"/>
    <row r="56" ht="20.25" customHeight="1"/>
    <row r="57" ht="20.25" customHeight="1"/>
    <row r="58" ht="20.25" customHeight="1"/>
    <row r="59" ht="20.25" customHeight="1"/>
    <row r="60" ht="30" customHeight="1" hidden="1"/>
  </sheetData>
  <sheetProtection insertRows="0"/>
  <protectedRanges>
    <protectedRange sqref="A55:IV60" name="範囲3"/>
    <protectedRange sqref="A5:W50" name="範囲1"/>
  </protectedRanges>
  <mergeCells count="29">
    <mergeCell ref="A51:B51"/>
    <mergeCell ref="A45:A46"/>
    <mergeCell ref="A47:A48"/>
    <mergeCell ref="A49:A50"/>
    <mergeCell ref="A5:A6"/>
    <mergeCell ref="A39:A40"/>
    <mergeCell ref="A41:A42"/>
    <mergeCell ref="A7:A8"/>
    <mergeCell ref="A11:A12"/>
    <mergeCell ref="A43:A44"/>
    <mergeCell ref="V2:X2"/>
    <mergeCell ref="A1:X1"/>
    <mergeCell ref="A19:A20"/>
    <mergeCell ref="A21:A22"/>
    <mergeCell ref="X3:X4"/>
    <mergeCell ref="C3:W3"/>
    <mergeCell ref="A13:A14"/>
    <mergeCell ref="A3:B4"/>
    <mergeCell ref="A9:A10"/>
    <mergeCell ref="A33:A34"/>
    <mergeCell ref="A35:A36"/>
    <mergeCell ref="A37:A38"/>
    <mergeCell ref="A23:A24"/>
    <mergeCell ref="A15:A16"/>
    <mergeCell ref="A17:A18"/>
    <mergeCell ref="A25:A26"/>
    <mergeCell ref="A27:A28"/>
    <mergeCell ref="A29:A30"/>
    <mergeCell ref="A31:A3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Header>&amp;R五島市ごみ処理施設整備及び運営事業
事業計画に関する提出書類(&amp;A)</oddHeader>
  </headerFooter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zoomScale="85" zoomScaleNormal="85" zoomScaleSheetLayoutView="115" workbookViewId="0" topLeftCell="A1">
      <selection activeCell="L35" sqref="L35"/>
    </sheetView>
  </sheetViews>
  <sheetFormatPr defaultColWidth="9.00390625" defaultRowHeight="30" customHeight="1"/>
  <cols>
    <col min="1" max="1" width="16.50390625" style="23" customWidth="1"/>
    <col min="2" max="2" width="7.00390625" style="23" customWidth="1"/>
    <col min="3" max="5" width="9.625" style="52" customWidth="1"/>
    <col min="6" max="23" width="9.625" style="18" customWidth="1"/>
    <col min="24" max="24" width="10.00390625" style="18" customWidth="1"/>
    <col min="25" max="25" width="9.625" style="18" customWidth="1"/>
    <col min="26" max="26" width="12.625" style="18" customWidth="1"/>
    <col min="27" max="16384" width="9.00390625" style="18" customWidth="1"/>
  </cols>
  <sheetData>
    <row r="1" spans="1:24" s="19" customFormat="1" ht="21" customHeight="1">
      <c r="A1" s="624" t="s">
        <v>148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9" customFormat="1" ht="17.25" customHeight="1">
      <c r="A2" s="171"/>
      <c r="B2" s="20"/>
      <c r="C2" s="51"/>
      <c r="D2" s="51"/>
      <c r="E2" s="51"/>
      <c r="V2" s="627" t="s">
        <v>137</v>
      </c>
      <c r="W2" s="627"/>
      <c r="X2" s="627"/>
    </row>
    <row r="3" spans="1:24" ht="15.75" customHeight="1">
      <c r="A3" s="630" t="s">
        <v>109</v>
      </c>
      <c r="B3" s="631"/>
      <c r="C3" s="628" t="s">
        <v>184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2" t="s">
        <v>91</v>
      </c>
    </row>
    <row r="4" spans="1:24" ht="30" customHeight="1">
      <c r="A4" s="593"/>
      <c r="B4" s="632"/>
      <c r="C4" s="49" t="s">
        <v>15</v>
      </c>
      <c r="D4" s="49" t="s">
        <v>16</v>
      </c>
      <c r="E4" s="49" t="s">
        <v>17</v>
      </c>
      <c r="F4" s="49" t="s">
        <v>18</v>
      </c>
      <c r="G4" s="49" t="s">
        <v>19</v>
      </c>
      <c r="H4" s="49" t="s">
        <v>20</v>
      </c>
      <c r="I4" s="49" t="s">
        <v>21</v>
      </c>
      <c r="J4" s="49" t="s">
        <v>22</v>
      </c>
      <c r="K4" s="49" t="s">
        <v>23</v>
      </c>
      <c r="L4" s="49" t="s">
        <v>49</v>
      </c>
      <c r="M4" s="49" t="s">
        <v>50</v>
      </c>
      <c r="N4" s="49" t="s">
        <v>51</v>
      </c>
      <c r="O4" s="49" t="s">
        <v>59</v>
      </c>
      <c r="P4" s="49" t="s">
        <v>136</v>
      </c>
      <c r="Q4" s="49" t="s">
        <v>180</v>
      </c>
      <c r="R4" s="49" t="s">
        <v>181</v>
      </c>
      <c r="S4" s="49" t="s">
        <v>182</v>
      </c>
      <c r="T4" s="49" t="s">
        <v>201</v>
      </c>
      <c r="U4" s="49" t="s">
        <v>202</v>
      </c>
      <c r="V4" s="49" t="s">
        <v>231</v>
      </c>
      <c r="W4" s="49" t="s">
        <v>232</v>
      </c>
      <c r="X4" s="623"/>
    </row>
    <row r="5" spans="1:24" ht="15" customHeight="1">
      <c r="A5" s="176" t="s">
        <v>72</v>
      </c>
      <c r="B5" s="133" t="s">
        <v>183</v>
      </c>
      <c r="C5" s="401">
        <f>D5*3/12</f>
        <v>2747.5</v>
      </c>
      <c r="D5" s="402">
        <v>10990</v>
      </c>
      <c r="E5" s="402">
        <v>10990</v>
      </c>
      <c r="F5" s="402">
        <v>10990</v>
      </c>
      <c r="G5" s="402">
        <v>10990</v>
      </c>
      <c r="H5" s="402">
        <v>10990</v>
      </c>
      <c r="I5" s="402">
        <v>10990</v>
      </c>
      <c r="J5" s="402">
        <v>10990</v>
      </c>
      <c r="K5" s="402">
        <v>10990</v>
      </c>
      <c r="L5" s="402">
        <v>10990</v>
      </c>
      <c r="M5" s="402">
        <v>10990</v>
      </c>
      <c r="N5" s="402">
        <v>10990</v>
      </c>
      <c r="O5" s="402">
        <v>10990</v>
      </c>
      <c r="P5" s="402">
        <v>10990</v>
      </c>
      <c r="Q5" s="402">
        <v>10990</v>
      </c>
      <c r="R5" s="402">
        <v>10990</v>
      </c>
      <c r="S5" s="402">
        <v>10990</v>
      </c>
      <c r="T5" s="402">
        <v>10990</v>
      </c>
      <c r="U5" s="402">
        <v>10990</v>
      </c>
      <c r="V5" s="402">
        <v>10990</v>
      </c>
      <c r="W5" s="402">
        <f>10990*9/12</f>
        <v>8242.5</v>
      </c>
      <c r="X5" s="403">
        <f>SUM(C5:W5)</f>
        <v>219800</v>
      </c>
    </row>
    <row r="6" spans="1:24" ht="15" customHeight="1">
      <c r="A6" s="635"/>
      <c r="B6" s="175" t="s">
        <v>90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370"/>
    </row>
    <row r="7" spans="1:24" ht="15" customHeight="1">
      <c r="A7" s="635"/>
      <c r="B7" s="372" t="s">
        <v>93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71"/>
    </row>
    <row r="8" spans="1:24" ht="15" customHeight="1">
      <c r="A8" s="626"/>
      <c r="B8" s="170" t="s">
        <v>88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336"/>
    </row>
    <row r="9" spans="1:24" ht="15" customHeight="1">
      <c r="A9" s="625"/>
      <c r="B9" s="167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334"/>
    </row>
    <row r="10" spans="1:24" ht="15" customHeight="1">
      <c r="A10" s="635"/>
      <c r="B10" s="372" t="s">
        <v>93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71"/>
    </row>
    <row r="11" spans="1:24" ht="15" customHeight="1">
      <c r="A11" s="626"/>
      <c r="B11" s="170" t="s">
        <v>88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336"/>
    </row>
    <row r="12" spans="1:24" ht="15" customHeight="1">
      <c r="A12" s="625"/>
      <c r="B12" s="167" t="s">
        <v>90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334"/>
    </row>
    <row r="13" spans="1:24" ht="15" customHeight="1">
      <c r="A13" s="635"/>
      <c r="B13" s="372" t="s">
        <v>93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371"/>
    </row>
    <row r="14" spans="1:24" ht="15" customHeight="1">
      <c r="A14" s="626"/>
      <c r="B14" s="170" t="s">
        <v>88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336"/>
    </row>
    <row r="15" spans="1:24" ht="15" customHeight="1">
      <c r="A15" s="625"/>
      <c r="B15" s="167" t="s">
        <v>90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334"/>
    </row>
    <row r="16" spans="1:24" ht="15" customHeight="1">
      <c r="A16" s="635"/>
      <c r="B16" s="372" t="s">
        <v>93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371"/>
    </row>
    <row r="17" spans="1:24" ht="15" customHeight="1">
      <c r="A17" s="626"/>
      <c r="B17" s="170" t="s">
        <v>88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336"/>
    </row>
    <row r="18" spans="1:24" ht="15" customHeight="1">
      <c r="A18" s="625"/>
      <c r="B18" s="167" t="s">
        <v>90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334"/>
    </row>
    <row r="19" spans="1:24" ht="15" customHeight="1">
      <c r="A19" s="635"/>
      <c r="B19" s="372" t="s">
        <v>93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71"/>
    </row>
    <row r="20" spans="1:24" ht="15" customHeight="1">
      <c r="A20" s="626"/>
      <c r="B20" s="170" t="s">
        <v>88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336"/>
    </row>
    <row r="21" spans="1:24" ht="15" customHeight="1">
      <c r="A21" s="625"/>
      <c r="B21" s="167" t="s">
        <v>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334"/>
    </row>
    <row r="22" spans="1:24" ht="15" customHeight="1">
      <c r="A22" s="635"/>
      <c r="B22" s="372" t="s">
        <v>93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71"/>
    </row>
    <row r="23" spans="1:24" ht="15" customHeight="1">
      <c r="A23" s="626"/>
      <c r="B23" s="170" t="s">
        <v>88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336"/>
    </row>
    <row r="24" spans="1:24" ht="15" customHeight="1">
      <c r="A24" s="625"/>
      <c r="B24" s="167" t="s">
        <v>90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334"/>
    </row>
    <row r="25" spans="1:24" ht="15" customHeight="1">
      <c r="A25" s="635"/>
      <c r="B25" s="372" t="s">
        <v>93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371"/>
    </row>
    <row r="26" spans="1:24" ht="15" customHeight="1">
      <c r="A26" s="626"/>
      <c r="B26" s="170" t="s">
        <v>88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336"/>
    </row>
    <row r="27" spans="1:24" ht="15" customHeight="1">
      <c r="A27" s="625"/>
      <c r="B27" s="167" t="s">
        <v>90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34"/>
    </row>
    <row r="28" spans="1:24" ht="15" customHeight="1">
      <c r="A28" s="635"/>
      <c r="B28" s="372" t="s">
        <v>93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371"/>
    </row>
    <row r="29" spans="1:24" ht="15" customHeight="1">
      <c r="A29" s="626"/>
      <c r="B29" s="170" t="s">
        <v>88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336"/>
    </row>
    <row r="30" spans="1:24" ht="15" customHeight="1">
      <c r="A30" s="625"/>
      <c r="B30" s="167" t="s">
        <v>90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334"/>
    </row>
    <row r="31" spans="1:24" ht="15" customHeight="1">
      <c r="A31" s="635"/>
      <c r="B31" s="372" t="s">
        <v>93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371"/>
    </row>
    <row r="32" spans="1:24" ht="15" customHeight="1">
      <c r="A32" s="626"/>
      <c r="B32" s="170" t="s">
        <v>88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336"/>
    </row>
    <row r="33" spans="1:24" ht="15" customHeight="1">
      <c r="A33" s="625"/>
      <c r="B33" s="167" t="s">
        <v>90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334"/>
    </row>
    <row r="34" spans="1:24" ht="15" customHeight="1">
      <c r="A34" s="635"/>
      <c r="B34" s="372" t="s">
        <v>93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71"/>
    </row>
    <row r="35" spans="1:24" ht="15" customHeight="1">
      <c r="A35" s="626"/>
      <c r="B35" s="170" t="s">
        <v>88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336"/>
    </row>
    <row r="36" spans="1:24" ht="15" customHeight="1">
      <c r="A36" s="625"/>
      <c r="B36" s="167" t="s">
        <v>90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334"/>
    </row>
    <row r="37" spans="1:24" ht="15" customHeight="1">
      <c r="A37" s="635"/>
      <c r="B37" s="372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371"/>
    </row>
    <row r="38" spans="1:24" ht="15" customHeight="1">
      <c r="A38" s="626"/>
      <c r="B38" s="170" t="s">
        <v>88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336"/>
    </row>
    <row r="39" spans="1:24" ht="15" customHeight="1">
      <c r="A39" s="625"/>
      <c r="B39" s="167" t="s">
        <v>90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334"/>
    </row>
    <row r="40" spans="1:24" ht="15" customHeight="1">
      <c r="A40" s="635"/>
      <c r="B40" s="372" t="s">
        <v>93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71"/>
    </row>
    <row r="41" spans="1:24" ht="15" customHeight="1">
      <c r="A41" s="626"/>
      <c r="B41" s="170" t="s">
        <v>88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336"/>
    </row>
    <row r="42" spans="1:24" ht="15" customHeight="1">
      <c r="A42" s="625"/>
      <c r="B42" s="167" t="s">
        <v>90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334"/>
    </row>
    <row r="43" spans="1:24" ht="15" customHeight="1">
      <c r="A43" s="635"/>
      <c r="B43" s="372" t="s">
        <v>93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371"/>
    </row>
    <row r="44" spans="1:24" ht="15" customHeight="1">
      <c r="A44" s="626"/>
      <c r="B44" s="170" t="s">
        <v>88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336"/>
    </row>
    <row r="45" spans="1:24" ht="15" customHeight="1">
      <c r="A45" s="625"/>
      <c r="B45" s="167" t="s">
        <v>90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34"/>
    </row>
    <row r="46" spans="1:24" ht="15" customHeight="1">
      <c r="A46" s="635"/>
      <c r="B46" s="372" t="s">
        <v>93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371"/>
    </row>
    <row r="47" spans="1:24" ht="15" customHeight="1">
      <c r="A47" s="626"/>
      <c r="B47" s="170" t="s">
        <v>88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336"/>
    </row>
    <row r="48" spans="1:24" ht="15" customHeight="1">
      <c r="A48" s="625"/>
      <c r="B48" s="167" t="s">
        <v>90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334"/>
    </row>
    <row r="49" spans="1:24" ht="15" customHeight="1">
      <c r="A49" s="635"/>
      <c r="B49" s="372" t="s">
        <v>93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371"/>
    </row>
    <row r="50" spans="1:24" ht="15" customHeight="1">
      <c r="A50" s="626"/>
      <c r="B50" s="170" t="s">
        <v>88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336"/>
    </row>
    <row r="51" spans="1:24" ht="15" customHeight="1">
      <c r="A51" s="633" t="s">
        <v>92</v>
      </c>
      <c r="B51" s="63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36"/>
    </row>
    <row r="52" ht="15.75" customHeight="1">
      <c r="A52" s="22"/>
    </row>
    <row r="53" ht="15.75" customHeight="1">
      <c r="A53" s="22"/>
    </row>
    <row r="54" ht="15.75" customHeight="1">
      <c r="A54" s="26"/>
    </row>
    <row r="55" s="43" customFormat="1" ht="15.75" customHeight="1">
      <c r="A55" s="22"/>
    </row>
    <row r="56" ht="20.25" customHeight="1">
      <c r="A56" s="22"/>
    </row>
    <row r="57" ht="20.25" customHeight="1"/>
    <row r="58" ht="20.25" customHeight="1"/>
    <row r="59" ht="20.25" customHeight="1"/>
    <row r="60" ht="20.25" customHeight="1"/>
  </sheetData>
  <sheetProtection insertRows="0"/>
  <protectedRanges>
    <protectedRange sqref="A57:A60 B56:IV60" name="範囲3"/>
    <protectedRange sqref="A6:W50" name="範囲1"/>
  </protectedRanges>
  <mergeCells count="21">
    <mergeCell ref="A12:A14"/>
    <mergeCell ref="A15:A17"/>
    <mergeCell ref="V2:X2"/>
    <mergeCell ref="A24:A26"/>
    <mergeCell ref="A30:A32"/>
    <mergeCell ref="A27:A29"/>
    <mergeCell ref="A1:X1"/>
    <mergeCell ref="X3:X4"/>
    <mergeCell ref="C3:W3"/>
    <mergeCell ref="A3:B4"/>
    <mergeCell ref="A21:A23"/>
    <mergeCell ref="A36:A38"/>
    <mergeCell ref="A9:A11"/>
    <mergeCell ref="A48:A50"/>
    <mergeCell ref="A6:A8"/>
    <mergeCell ref="A18:A20"/>
    <mergeCell ref="A51:B51"/>
    <mergeCell ref="A45:A47"/>
    <mergeCell ref="A42:A44"/>
    <mergeCell ref="A33:A35"/>
    <mergeCell ref="A39:A41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&amp;R五島市ごみ処理施設整備及び運営事業
事業計画に関する提出書類(&amp;A)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showGridLines="0" zoomScale="70" zoomScaleNormal="70" zoomScaleSheetLayoutView="115" workbookViewId="0" topLeftCell="A1">
      <selection activeCell="N26" sqref="N26"/>
    </sheetView>
  </sheetViews>
  <sheetFormatPr defaultColWidth="9.00390625" defaultRowHeight="30" customHeight="1"/>
  <cols>
    <col min="1" max="1" width="3.125" style="23" customWidth="1"/>
    <col min="2" max="2" width="21.50390625" style="23" customWidth="1"/>
    <col min="3" max="3" width="8.375" style="23" customWidth="1"/>
    <col min="4" max="24" width="8.125" style="18" customWidth="1"/>
    <col min="25" max="25" width="10.625" style="18" customWidth="1"/>
    <col min="26" max="26" width="10.00390625" style="18" bestFit="1" customWidth="1"/>
    <col min="27" max="16384" width="9.00390625" style="18" customWidth="1"/>
  </cols>
  <sheetData>
    <row r="1" spans="1:25" s="19" customFormat="1" ht="21" customHeight="1">
      <c r="A1" s="624" t="s">
        <v>149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1:25" s="19" customFormat="1" ht="17.25" customHeight="1">
      <c r="A2" s="171"/>
      <c r="B2" s="20"/>
      <c r="C2" s="51"/>
      <c r="W2" s="627" t="s">
        <v>138</v>
      </c>
      <c r="X2" s="627"/>
      <c r="Y2" s="627"/>
    </row>
    <row r="3" spans="1:25" ht="15.75" customHeight="1">
      <c r="A3" s="630" t="s">
        <v>95</v>
      </c>
      <c r="B3" s="650"/>
      <c r="C3" s="617" t="s">
        <v>96</v>
      </c>
      <c r="D3" s="629" t="s">
        <v>88</v>
      </c>
      <c r="E3" s="629"/>
      <c r="F3" s="629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22" t="s">
        <v>91</v>
      </c>
    </row>
    <row r="4" spans="1:25" s="23" customFormat="1" ht="30" customHeight="1">
      <c r="A4" s="651"/>
      <c r="B4" s="652"/>
      <c r="C4" s="636"/>
      <c r="D4" s="347" t="s">
        <v>15</v>
      </c>
      <c r="E4" s="347" t="s">
        <v>16</v>
      </c>
      <c r="F4" s="347" t="s">
        <v>17</v>
      </c>
      <c r="G4" s="347" t="s">
        <v>18</v>
      </c>
      <c r="H4" s="347" t="s">
        <v>19</v>
      </c>
      <c r="I4" s="347" t="s">
        <v>20</v>
      </c>
      <c r="J4" s="347" t="s">
        <v>21</v>
      </c>
      <c r="K4" s="347" t="s">
        <v>22</v>
      </c>
      <c r="L4" s="347" t="s">
        <v>23</v>
      </c>
      <c r="M4" s="347" t="s">
        <v>49</v>
      </c>
      <c r="N4" s="347" t="s">
        <v>50</v>
      </c>
      <c r="O4" s="347" t="s">
        <v>51</v>
      </c>
      <c r="P4" s="347" t="s">
        <v>59</v>
      </c>
      <c r="Q4" s="347" t="s">
        <v>136</v>
      </c>
      <c r="R4" s="347" t="s">
        <v>180</v>
      </c>
      <c r="S4" s="347" t="s">
        <v>181</v>
      </c>
      <c r="T4" s="347" t="s">
        <v>182</v>
      </c>
      <c r="U4" s="347" t="s">
        <v>201</v>
      </c>
      <c r="V4" s="347" t="s">
        <v>202</v>
      </c>
      <c r="W4" s="347" t="s">
        <v>231</v>
      </c>
      <c r="X4" s="347" t="s">
        <v>232</v>
      </c>
      <c r="Y4" s="636"/>
    </row>
    <row r="5" spans="1:25" ht="25.5" customHeight="1">
      <c r="A5" s="645" t="s">
        <v>207</v>
      </c>
      <c r="B5" s="34"/>
      <c r="C5" s="354"/>
      <c r="D5" s="348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373"/>
    </row>
    <row r="6" spans="1:25" ht="25.5" customHeight="1">
      <c r="A6" s="646"/>
      <c r="B6" s="37"/>
      <c r="C6" s="355"/>
      <c r="D6" s="349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374"/>
    </row>
    <row r="7" spans="1:25" ht="25.5" customHeight="1">
      <c r="A7" s="646"/>
      <c r="B7" s="36"/>
      <c r="C7" s="355"/>
      <c r="D7" s="34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374"/>
    </row>
    <row r="8" spans="1:25" ht="25.5" customHeight="1">
      <c r="A8" s="646"/>
      <c r="B8" s="35"/>
      <c r="C8" s="356"/>
      <c r="D8" s="349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374"/>
    </row>
    <row r="9" spans="1:25" ht="25.5" customHeight="1">
      <c r="A9" s="646"/>
      <c r="B9" s="35"/>
      <c r="C9" s="356"/>
      <c r="D9" s="34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374"/>
    </row>
    <row r="10" spans="1:25" ht="25.5" customHeight="1">
      <c r="A10" s="646"/>
      <c r="B10" s="35"/>
      <c r="C10" s="356"/>
      <c r="D10" s="349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374"/>
    </row>
    <row r="11" spans="1:25" ht="25.5" customHeight="1">
      <c r="A11" s="646"/>
      <c r="B11" s="35"/>
      <c r="C11" s="356"/>
      <c r="D11" s="34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74"/>
    </row>
    <row r="12" spans="1:25" ht="25.5" customHeight="1">
      <c r="A12" s="646"/>
      <c r="B12" s="35"/>
      <c r="C12" s="356"/>
      <c r="D12" s="349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374"/>
    </row>
    <row r="13" spans="1:25" ht="25.5" customHeight="1">
      <c r="A13" s="646"/>
      <c r="B13" s="35"/>
      <c r="C13" s="356"/>
      <c r="D13" s="34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374"/>
    </row>
    <row r="14" spans="1:25" ht="25.5" customHeight="1">
      <c r="A14" s="646"/>
      <c r="B14" s="36"/>
      <c r="C14" s="355"/>
      <c r="D14" s="34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74"/>
    </row>
    <row r="15" spans="1:25" ht="25.5" customHeight="1">
      <c r="A15" s="646"/>
      <c r="B15" s="35"/>
      <c r="C15" s="356"/>
      <c r="D15" s="34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374"/>
    </row>
    <row r="16" spans="1:25" ht="25.5" customHeight="1">
      <c r="A16" s="646"/>
      <c r="B16" s="35"/>
      <c r="C16" s="356"/>
      <c r="D16" s="34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374"/>
    </row>
    <row r="17" spans="1:25" ht="25.5" customHeight="1">
      <c r="A17" s="646"/>
      <c r="B17" s="35"/>
      <c r="C17" s="356"/>
      <c r="D17" s="34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74"/>
    </row>
    <row r="18" spans="1:25" ht="25.5" customHeight="1">
      <c r="A18" s="646"/>
      <c r="B18" s="35"/>
      <c r="C18" s="356"/>
      <c r="D18" s="34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374"/>
    </row>
    <row r="19" spans="1:25" ht="25.5" customHeight="1">
      <c r="A19" s="646"/>
      <c r="B19" s="35"/>
      <c r="C19" s="355"/>
      <c r="D19" s="34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374"/>
    </row>
    <row r="20" spans="1:25" ht="25.5" customHeight="1">
      <c r="A20" s="646"/>
      <c r="B20" s="35"/>
      <c r="C20" s="356"/>
      <c r="D20" s="34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74"/>
    </row>
    <row r="21" spans="1:25" ht="25.5" customHeight="1">
      <c r="A21" s="646"/>
      <c r="B21" s="35"/>
      <c r="C21" s="356"/>
      <c r="D21" s="34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374"/>
    </row>
    <row r="22" spans="1:25" ht="25.5" customHeight="1">
      <c r="A22" s="646"/>
      <c r="B22" s="35"/>
      <c r="C22" s="357"/>
      <c r="D22" s="34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374"/>
    </row>
    <row r="23" spans="1:25" ht="25.5" customHeight="1">
      <c r="A23" s="646"/>
      <c r="B23" s="35"/>
      <c r="C23" s="355"/>
      <c r="D23" s="34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74"/>
    </row>
    <row r="24" spans="1:25" ht="25.5" customHeight="1">
      <c r="A24" s="647"/>
      <c r="B24" s="38"/>
      <c r="C24" s="358"/>
      <c r="D24" s="350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75"/>
    </row>
    <row r="25" spans="1:26" ht="25.5" customHeight="1">
      <c r="A25" s="638" t="s">
        <v>6</v>
      </c>
      <c r="B25" s="639"/>
      <c r="C25" s="359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8"/>
      <c r="Z25" s="24"/>
    </row>
    <row r="26" spans="1:25" ht="25.5" customHeight="1">
      <c r="A26" s="648" t="s">
        <v>208</v>
      </c>
      <c r="B26" s="58"/>
      <c r="C26" s="360"/>
      <c r="D26" s="35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379"/>
    </row>
    <row r="27" spans="1:25" ht="25.5" customHeight="1">
      <c r="A27" s="648"/>
      <c r="B27" s="27"/>
      <c r="C27" s="361"/>
      <c r="D27" s="34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374"/>
    </row>
    <row r="28" spans="1:25" ht="25.5" customHeight="1">
      <c r="A28" s="648"/>
      <c r="B28" s="28"/>
      <c r="C28" s="361"/>
      <c r="D28" s="34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374"/>
    </row>
    <row r="29" spans="1:25" ht="25.5" customHeight="1">
      <c r="A29" s="648"/>
      <c r="B29" s="29"/>
      <c r="C29" s="361"/>
      <c r="D29" s="34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74"/>
    </row>
    <row r="30" spans="1:25" ht="25.5" customHeight="1">
      <c r="A30" s="648"/>
      <c r="B30" s="29"/>
      <c r="C30" s="361"/>
      <c r="D30" s="349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374"/>
    </row>
    <row r="31" spans="1:25" ht="25.5" customHeight="1">
      <c r="A31" s="648"/>
      <c r="B31" s="29"/>
      <c r="C31" s="361"/>
      <c r="D31" s="34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374"/>
    </row>
    <row r="32" spans="1:25" ht="25.5" customHeight="1">
      <c r="A32" s="648"/>
      <c r="B32" s="27"/>
      <c r="C32" s="361"/>
      <c r="D32" s="34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374"/>
    </row>
    <row r="33" spans="1:25" ht="25.5" customHeight="1">
      <c r="A33" s="648"/>
      <c r="B33" s="27"/>
      <c r="C33" s="361"/>
      <c r="D33" s="34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374"/>
    </row>
    <row r="34" spans="1:25" ht="25.5" customHeight="1">
      <c r="A34" s="648"/>
      <c r="B34" s="27"/>
      <c r="C34" s="361"/>
      <c r="D34" s="34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374"/>
    </row>
    <row r="35" spans="1:25" ht="25.5" customHeight="1">
      <c r="A35" s="648"/>
      <c r="B35" s="27"/>
      <c r="C35" s="361"/>
      <c r="D35" s="34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374"/>
    </row>
    <row r="36" spans="1:25" ht="25.5" customHeight="1">
      <c r="A36" s="648"/>
      <c r="B36" s="27"/>
      <c r="C36" s="361"/>
      <c r="D36" s="34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374"/>
    </row>
    <row r="37" spans="1:25" ht="25.5" customHeight="1">
      <c r="A37" s="648"/>
      <c r="B37" s="27"/>
      <c r="C37" s="361"/>
      <c r="D37" s="349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374"/>
    </row>
    <row r="38" spans="1:25" ht="25.5" customHeight="1">
      <c r="A38" s="648"/>
      <c r="B38" s="30"/>
      <c r="C38" s="361"/>
      <c r="D38" s="349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74"/>
    </row>
    <row r="39" spans="1:25" ht="25.5" customHeight="1">
      <c r="A39" s="648"/>
      <c r="B39" s="30"/>
      <c r="C39" s="361"/>
      <c r="D39" s="349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374"/>
    </row>
    <row r="40" spans="1:25" ht="25.5" customHeight="1">
      <c r="A40" s="648"/>
      <c r="B40" s="30"/>
      <c r="C40" s="361"/>
      <c r="D40" s="349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374"/>
    </row>
    <row r="41" spans="1:25" ht="25.5" customHeight="1">
      <c r="A41" s="648"/>
      <c r="B41" s="27"/>
      <c r="C41" s="361"/>
      <c r="D41" s="349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74"/>
    </row>
    <row r="42" spans="1:25" ht="25.5" customHeight="1">
      <c r="A42" s="648"/>
      <c r="B42" s="31"/>
      <c r="C42" s="355"/>
      <c r="D42" s="34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374"/>
    </row>
    <row r="43" spans="1:25" ht="25.5" customHeight="1">
      <c r="A43" s="648"/>
      <c r="B43" s="27"/>
      <c r="C43" s="361"/>
      <c r="D43" s="349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374"/>
    </row>
    <row r="44" spans="1:25" ht="25.5" customHeight="1">
      <c r="A44" s="648"/>
      <c r="B44" s="32"/>
      <c r="C44" s="32"/>
      <c r="D44" s="349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374"/>
    </row>
    <row r="45" spans="1:25" ht="25.5" customHeight="1">
      <c r="A45" s="649"/>
      <c r="B45" s="33"/>
      <c r="C45" s="362"/>
      <c r="D45" s="350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0"/>
    </row>
    <row r="46" spans="1:26" ht="25.5" customHeight="1">
      <c r="A46" s="640" t="s">
        <v>6</v>
      </c>
      <c r="B46" s="641"/>
      <c r="C46" s="363"/>
      <c r="D46" s="376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8"/>
      <c r="Z46" s="24"/>
    </row>
    <row r="47" spans="1:47" ht="25.5" customHeight="1">
      <c r="A47" s="643" t="s">
        <v>131</v>
      </c>
      <c r="B47" s="254"/>
      <c r="C47" s="364"/>
      <c r="D47" s="352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81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ht="25.5" customHeight="1">
      <c r="A48" s="644"/>
      <c r="B48" s="257"/>
      <c r="C48" s="362"/>
      <c r="D48" s="353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38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1:47" ht="25.5" customHeight="1">
      <c r="A49" s="638" t="s">
        <v>130</v>
      </c>
      <c r="B49" s="642"/>
      <c r="C49" s="365"/>
      <c r="D49" s="383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1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</row>
    <row r="50" spans="1:26" ht="25.5" customHeight="1">
      <c r="A50" s="638" t="s">
        <v>94</v>
      </c>
      <c r="B50" s="639"/>
      <c r="C50" s="359"/>
      <c r="D50" s="376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8"/>
      <c r="Z50" s="24"/>
    </row>
    <row r="51" spans="1:3" s="21" customFormat="1" ht="18" customHeight="1">
      <c r="A51" s="178"/>
      <c r="B51" s="179"/>
      <c r="C51" s="178"/>
    </row>
    <row r="52" spans="2:3" s="21" customFormat="1" ht="18" customHeight="1">
      <c r="B52" s="177"/>
      <c r="C52" s="178"/>
    </row>
    <row r="53" spans="1:3" s="21" customFormat="1" ht="18" customHeight="1">
      <c r="A53" s="178"/>
      <c r="B53" s="177"/>
      <c r="C53" s="178"/>
    </row>
    <row r="54" ht="18" customHeight="1">
      <c r="B54" s="177"/>
    </row>
  </sheetData>
  <sheetProtection insertRows="0"/>
  <protectedRanges>
    <protectedRange sqref="B26:X45 B5:X24 A47:X49" name="範囲1"/>
  </protectedRanges>
  <mergeCells count="13">
    <mergeCell ref="A1:Y1"/>
    <mergeCell ref="A5:A24"/>
    <mergeCell ref="A26:A45"/>
    <mergeCell ref="Y3:Y4"/>
    <mergeCell ref="A3:B4"/>
    <mergeCell ref="W2:Y2"/>
    <mergeCell ref="C3:C4"/>
    <mergeCell ref="D3:X3"/>
    <mergeCell ref="A25:B25"/>
    <mergeCell ref="A50:B50"/>
    <mergeCell ref="A46:B46"/>
    <mergeCell ref="A49:B49"/>
    <mergeCell ref="A47:A48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&amp;R五島市ごみ処理施設整備及び運営事業
事業計画に関する提出書類(&amp;A)</oddHeader>
  </headerFooter>
  <rowBreaks count="1" manualBreakCount="1">
    <brk id="25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zoomScaleSheetLayoutView="75" workbookViewId="0" topLeftCell="A1">
      <selection activeCell="C36" sqref="C36"/>
    </sheetView>
  </sheetViews>
  <sheetFormatPr defaultColWidth="9.00390625" defaultRowHeight="30" customHeight="1"/>
  <cols>
    <col min="1" max="1" width="3.125" style="23" customWidth="1"/>
    <col min="2" max="2" width="21.50390625" style="23" customWidth="1"/>
    <col min="3" max="3" width="8.375" style="253" customWidth="1"/>
    <col min="4" max="11" width="8.125" style="18" customWidth="1"/>
    <col min="12" max="12" width="8.00390625" style="18" customWidth="1"/>
    <col min="13" max="24" width="8.125" style="18" customWidth="1"/>
    <col min="25" max="25" width="10.625" style="18" customWidth="1"/>
    <col min="26" max="26" width="10.00390625" style="18" bestFit="1" customWidth="1"/>
    <col min="27" max="16384" width="9.00390625" style="18" customWidth="1"/>
  </cols>
  <sheetData>
    <row r="1" spans="1:25" s="19" customFormat="1" ht="21" customHeight="1">
      <c r="A1" s="624" t="s">
        <v>149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1:25" s="19" customFormat="1" ht="17.25" customHeight="1">
      <c r="A2" s="171"/>
      <c r="B2" s="20"/>
      <c r="C2" s="247"/>
      <c r="V2" s="657" t="s">
        <v>138</v>
      </c>
      <c r="W2" s="657"/>
      <c r="X2" s="657"/>
      <c r="Y2" s="657"/>
    </row>
    <row r="3" spans="1:25" ht="15.75" customHeight="1">
      <c r="A3" s="630" t="s">
        <v>95</v>
      </c>
      <c r="B3" s="650"/>
      <c r="C3" s="617" t="s">
        <v>96</v>
      </c>
      <c r="D3" s="655" t="s">
        <v>88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22" t="s">
        <v>91</v>
      </c>
    </row>
    <row r="4" spans="1:25" s="23" customFormat="1" ht="30" customHeight="1">
      <c r="A4" s="651"/>
      <c r="B4" s="652"/>
      <c r="C4" s="618"/>
      <c r="D4" s="347" t="s">
        <v>15</v>
      </c>
      <c r="E4" s="347" t="s">
        <v>16</v>
      </c>
      <c r="F4" s="347" t="s">
        <v>17</v>
      </c>
      <c r="G4" s="347" t="s">
        <v>18</v>
      </c>
      <c r="H4" s="347" t="s">
        <v>19</v>
      </c>
      <c r="I4" s="347" t="s">
        <v>20</v>
      </c>
      <c r="J4" s="347" t="s">
        <v>21</v>
      </c>
      <c r="K4" s="347" t="s">
        <v>22</v>
      </c>
      <c r="L4" s="347" t="s">
        <v>23</v>
      </c>
      <c r="M4" s="347" t="s">
        <v>49</v>
      </c>
      <c r="N4" s="347" t="s">
        <v>50</v>
      </c>
      <c r="O4" s="347" t="s">
        <v>51</v>
      </c>
      <c r="P4" s="347" t="s">
        <v>59</v>
      </c>
      <c r="Q4" s="347" t="s">
        <v>136</v>
      </c>
      <c r="R4" s="347" t="s">
        <v>180</v>
      </c>
      <c r="S4" s="347" t="s">
        <v>181</v>
      </c>
      <c r="T4" s="347" t="s">
        <v>182</v>
      </c>
      <c r="U4" s="347" t="s">
        <v>201</v>
      </c>
      <c r="V4" s="347" t="s">
        <v>202</v>
      </c>
      <c r="W4" s="347" t="s">
        <v>231</v>
      </c>
      <c r="X4" s="347" t="s">
        <v>232</v>
      </c>
      <c r="Y4" s="636"/>
    </row>
    <row r="5" spans="1:25" ht="25.5" customHeight="1">
      <c r="A5" s="645" t="s">
        <v>207</v>
      </c>
      <c r="B5" s="182" t="s">
        <v>100</v>
      </c>
      <c r="C5" s="183" t="s">
        <v>127</v>
      </c>
      <c r="D5" s="53">
        <v>2500</v>
      </c>
      <c r="E5" s="54">
        <v>2500</v>
      </c>
      <c r="F5" s="54">
        <v>2500</v>
      </c>
      <c r="G5" s="54">
        <v>7000</v>
      </c>
      <c r="H5" s="54">
        <v>2500</v>
      </c>
      <c r="I5" s="54">
        <v>2500</v>
      </c>
      <c r="J5" s="54">
        <v>2500</v>
      </c>
      <c r="K5" s="54">
        <v>7000</v>
      </c>
      <c r="L5" s="54">
        <v>2500</v>
      </c>
      <c r="M5" s="54">
        <v>2500</v>
      </c>
      <c r="N5" s="54">
        <v>2500</v>
      </c>
      <c r="O5" s="54">
        <v>7000</v>
      </c>
      <c r="P5" s="54">
        <v>2500</v>
      </c>
      <c r="Q5" s="54">
        <v>2500</v>
      </c>
      <c r="R5" s="54">
        <v>2500</v>
      </c>
      <c r="S5" s="54">
        <v>7000</v>
      </c>
      <c r="T5" s="54">
        <v>2500</v>
      </c>
      <c r="U5" s="54">
        <v>2500</v>
      </c>
      <c r="V5" s="54">
        <v>2500</v>
      </c>
      <c r="W5" s="54">
        <v>2500</v>
      </c>
      <c r="X5" s="54">
        <v>2500</v>
      </c>
      <c r="Y5" s="373">
        <f aca="true" t="shared" si="0" ref="Y5:Y27">SUM(D5:X5)</f>
        <v>70500</v>
      </c>
    </row>
    <row r="6" spans="1:25" ht="25.5" customHeight="1">
      <c r="A6" s="646"/>
      <c r="B6" s="184" t="s">
        <v>104</v>
      </c>
      <c r="C6" s="185" t="s">
        <v>103</v>
      </c>
      <c r="D6" s="55">
        <v>0</v>
      </c>
      <c r="E6" s="56">
        <v>1000</v>
      </c>
      <c r="F6" s="56">
        <v>0</v>
      </c>
      <c r="G6" s="56">
        <v>1000</v>
      </c>
      <c r="H6" s="56">
        <v>0</v>
      </c>
      <c r="I6" s="56">
        <v>1000</v>
      </c>
      <c r="J6" s="56">
        <v>0</v>
      </c>
      <c r="K6" s="56">
        <v>1000</v>
      </c>
      <c r="L6" s="56">
        <v>0</v>
      </c>
      <c r="M6" s="56">
        <v>1000</v>
      </c>
      <c r="N6" s="56">
        <v>0</v>
      </c>
      <c r="O6" s="56">
        <v>1000</v>
      </c>
      <c r="P6" s="56">
        <v>0</v>
      </c>
      <c r="Q6" s="56">
        <v>1000</v>
      </c>
      <c r="R6" s="56">
        <v>0</v>
      </c>
      <c r="S6" s="56">
        <v>1000</v>
      </c>
      <c r="T6" s="56">
        <v>0</v>
      </c>
      <c r="U6" s="56">
        <v>1000</v>
      </c>
      <c r="V6" s="56">
        <v>0</v>
      </c>
      <c r="W6" s="56">
        <v>1000</v>
      </c>
      <c r="X6" s="56">
        <v>0</v>
      </c>
      <c r="Y6" s="374">
        <f t="shared" si="0"/>
        <v>10000</v>
      </c>
    </row>
    <row r="7" spans="1:25" ht="25.5" customHeight="1">
      <c r="A7" s="646"/>
      <c r="B7" s="184" t="s">
        <v>101</v>
      </c>
      <c r="C7" s="185" t="s">
        <v>103</v>
      </c>
      <c r="D7" s="55">
        <v>0</v>
      </c>
      <c r="E7" s="56">
        <v>2000</v>
      </c>
      <c r="F7" s="56">
        <v>0</v>
      </c>
      <c r="G7" s="56">
        <v>2000</v>
      </c>
      <c r="H7" s="56">
        <v>0</v>
      </c>
      <c r="I7" s="56">
        <v>2000</v>
      </c>
      <c r="J7" s="56">
        <v>0</v>
      </c>
      <c r="K7" s="56">
        <v>2000</v>
      </c>
      <c r="L7" s="56">
        <v>0</v>
      </c>
      <c r="M7" s="56">
        <v>2000</v>
      </c>
      <c r="N7" s="56">
        <v>0</v>
      </c>
      <c r="O7" s="56">
        <v>2000</v>
      </c>
      <c r="P7" s="56">
        <v>0</v>
      </c>
      <c r="Q7" s="56">
        <v>2000</v>
      </c>
      <c r="R7" s="56">
        <v>0</v>
      </c>
      <c r="S7" s="56">
        <v>2000</v>
      </c>
      <c r="T7" s="56">
        <v>0</v>
      </c>
      <c r="U7" s="56">
        <v>2000</v>
      </c>
      <c r="V7" s="56">
        <v>0</v>
      </c>
      <c r="W7" s="56">
        <v>2000</v>
      </c>
      <c r="X7" s="56">
        <v>0</v>
      </c>
      <c r="Y7" s="374">
        <f t="shared" si="0"/>
        <v>20000</v>
      </c>
    </row>
    <row r="8" spans="1:25" ht="25.5" customHeight="1">
      <c r="A8" s="646"/>
      <c r="B8" s="186" t="s">
        <v>105</v>
      </c>
      <c r="C8" s="185" t="s">
        <v>102</v>
      </c>
      <c r="D8" s="55">
        <v>5000</v>
      </c>
      <c r="E8" s="56">
        <v>5000</v>
      </c>
      <c r="F8" s="56">
        <v>10000</v>
      </c>
      <c r="G8" s="56">
        <v>5000</v>
      </c>
      <c r="H8" s="56">
        <v>5000</v>
      </c>
      <c r="I8" s="56">
        <v>10000</v>
      </c>
      <c r="J8" s="56">
        <v>5000</v>
      </c>
      <c r="K8" s="56">
        <v>5000</v>
      </c>
      <c r="L8" s="56">
        <v>10000</v>
      </c>
      <c r="M8" s="56">
        <v>5000</v>
      </c>
      <c r="N8" s="56">
        <v>5000</v>
      </c>
      <c r="O8" s="56">
        <v>10000</v>
      </c>
      <c r="P8" s="56">
        <v>5000</v>
      </c>
      <c r="Q8" s="56">
        <v>5000</v>
      </c>
      <c r="R8" s="56">
        <v>10000</v>
      </c>
      <c r="S8" s="56">
        <v>5000</v>
      </c>
      <c r="T8" s="56">
        <v>5000</v>
      </c>
      <c r="U8" s="56">
        <v>10000</v>
      </c>
      <c r="V8" s="56">
        <v>5000</v>
      </c>
      <c r="W8" s="56">
        <v>10000</v>
      </c>
      <c r="X8" s="56">
        <v>5000</v>
      </c>
      <c r="Y8" s="374">
        <f t="shared" si="0"/>
        <v>140000</v>
      </c>
    </row>
    <row r="9" spans="1:25" ht="25.5" customHeight="1">
      <c r="A9" s="646"/>
      <c r="B9" s="186" t="s">
        <v>74</v>
      </c>
      <c r="C9" s="185" t="s">
        <v>102</v>
      </c>
      <c r="D9" s="55">
        <v>15000</v>
      </c>
      <c r="E9" s="56">
        <v>500</v>
      </c>
      <c r="F9" s="56">
        <v>15000</v>
      </c>
      <c r="G9" s="56">
        <v>500</v>
      </c>
      <c r="H9" s="56">
        <v>15000</v>
      </c>
      <c r="I9" s="56">
        <v>500</v>
      </c>
      <c r="J9" s="56">
        <v>15000</v>
      </c>
      <c r="K9" s="56">
        <v>500</v>
      </c>
      <c r="L9" s="56">
        <v>15000</v>
      </c>
      <c r="M9" s="56">
        <v>500</v>
      </c>
      <c r="N9" s="56">
        <v>15000</v>
      </c>
      <c r="O9" s="56">
        <v>500</v>
      </c>
      <c r="P9" s="56">
        <v>15000</v>
      </c>
      <c r="Q9" s="56">
        <v>500</v>
      </c>
      <c r="R9" s="56">
        <v>15000</v>
      </c>
      <c r="S9" s="56">
        <v>500</v>
      </c>
      <c r="T9" s="56">
        <v>15000</v>
      </c>
      <c r="U9" s="56">
        <v>500</v>
      </c>
      <c r="V9" s="56">
        <v>15000</v>
      </c>
      <c r="W9" s="56">
        <v>500</v>
      </c>
      <c r="X9" s="56">
        <v>15000</v>
      </c>
      <c r="Y9" s="374">
        <f t="shared" si="0"/>
        <v>170000</v>
      </c>
    </row>
    <row r="10" spans="1:25" ht="25.5" customHeight="1">
      <c r="A10" s="646"/>
      <c r="B10" s="186" t="s">
        <v>106</v>
      </c>
      <c r="C10" s="187" t="s">
        <v>103</v>
      </c>
      <c r="D10" s="55">
        <v>0</v>
      </c>
      <c r="E10" s="56">
        <v>25000</v>
      </c>
      <c r="F10" s="56">
        <v>0</v>
      </c>
      <c r="G10" s="56">
        <v>25000</v>
      </c>
      <c r="H10" s="56">
        <v>0</v>
      </c>
      <c r="I10" s="56">
        <v>25000</v>
      </c>
      <c r="J10" s="56">
        <v>0</v>
      </c>
      <c r="K10" s="56">
        <v>25000</v>
      </c>
      <c r="L10" s="56">
        <v>0</v>
      </c>
      <c r="M10" s="56">
        <v>25000</v>
      </c>
      <c r="N10" s="56">
        <v>0</v>
      </c>
      <c r="O10" s="56">
        <v>25000</v>
      </c>
      <c r="P10" s="56">
        <v>0</v>
      </c>
      <c r="Q10" s="56">
        <v>25000</v>
      </c>
      <c r="R10" s="56">
        <v>0</v>
      </c>
      <c r="S10" s="56">
        <v>25000</v>
      </c>
      <c r="T10" s="56">
        <v>0</v>
      </c>
      <c r="U10" s="56">
        <v>25000</v>
      </c>
      <c r="V10" s="56">
        <v>0</v>
      </c>
      <c r="W10" s="56">
        <v>25000</v>
      </c>
      <c r="X10" s="56">
        <v>0</v>
      </c>
      <c r="Y10" s="374">
        <f t="shared" si="0"/>
        <v>250000</v>
      </c>
    </row>
    <row r="11" spans="1:25" ht="25.5" customHeight="1">
      <c r="A11" s="646"/>
      <c r="B11" s="186" t="s">
        <v>107</v>
      </c>
      <c r="C11" s="185" t="s">
        <v>102</v>
      </c>
      <c r="D11" s="55">
        <v>8000</v>
      </c>
      <c r="E11" s="56">
        <v>8000</v>
      </c>
      <c r="F11" s="56">
        <v>12000</v>
      </c>
      <c r="G11" s="56">
        <v>8000</v>
      </c>
      <c r="H11" s="56">
        <v>8000</v>
      </c>
      <c r="I11" s="56">
        <v>12000</v>
      </c>
      <c r="J11" s="56">
        <v>8000</v>
      </c>
      <c r="K11" s="56">
        <v>8000</v>
      </c>
      <c r="L11" s="56">
        <v>12000</v>
      </c>
      <c r="M11" s="56">
        <v>8000</v>
      </c>
      <c r="N11" s="56">
        <v>8000</v>
      </c>
      <c r="O11" s="56">
        <v>12000</v>
      </c>
      <c r="P11" s="56">
        <v>8000</v>
      </c>
      <c r="Q11" s="56">
        <v>8000</v>
      </c>
      <c r="R11" s="56">
        <v>12000</v>
      </c>
      <c r="S11" s="56">
        <v>8000</v>
      </c>
      <c r="T11" s="56">
        <v>8000</v>
      </c>
      <c r="U11" s="56">
        <v>12000</v>
      </c>
      <c r="V11" s="56">
        <v>8000</v>
      </c>
      <c r="W11" s="56">
        <v>12000</v>
      </c>
      <c r="X11" s="56">
        <v>8000</v>
      </c>
      <c r="Y11" s="374">
        <f t="shared" si="0"/>
        <v>196000</v>
      </c>
    </row>
    <row r="12" spans="1:25" ht="25.5" customHeight="1">
      <c r="A12" s="646"/>
      <c r="B12" s="27" t="s">
        <v>97</v>
      </c>
      <c r="C12" s="187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374">
        <f t="shared" si="0"/>
        <v>0</v>
      </c>
    </row>
    <row r="13" spans="1:25" ht="25.5" customHeight="1">
      <c r="A13" s="646"/>
      <c r="B13" s="27" t="s">
        <v>97</v>
      </c>
      <c r="C13" s="187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374">
        <f t="shared" si="0"/>
        <v>0</v>
      </c>
    </row>
    <row r="14" spans="1:25" ht="25.5" customHeight="1">
      <c r="A14" s="646"/>
      <c r="B14" s="27" t="s">
        <v>97</v>
      </c>
      <c r="C14" s="187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80">
        <f t="shared" si="0"/>
        <v>0</v>
      </c>
    </row>
    <row r="15" spans="1:26" ht="25.5" customHeight="1">
      <c r="A15" s="653" t="s">
        <v>6</v>
      </c>
      <c r="B15" s="654"/>
      <c r="C15" s="248"/>
      <c r="D15" s="385">
        <f aca="true" t="shared" si="1" ref="D15:X15">SUM(D5:D14)</f>
        <v>30500</v>
      </c>
      <c r="E15" s="377">
        <f t="shared" si="1"/>
        <v>44000</v>
      </c>
      <c r="F15" s="377">
        <f t="shared" si="1"/>
        <v>39500</v>
      </c>
      <c r="G15" s="377">
        <f t="shared" si="1"/>
        <v>48500</v>
      </c>
      <c r="H15" s="377">
        <f t="shared" si="1"/>
        <v>30500</v>
      </c>
      <c r="I15" s="377">
        <f t="shared" si="1"/>
        <v>53000</v>
      </c>
      <c r="J15" s="377">
        <f t="shared" si="1"/>
        <v>30500</v>
      </c>
      <c r="K15" s="377">
        <f t="shared" si="1"/>
        <v>48500</v>
      </c>
      <c r="L15" s="377">
        <f t="shared" si="1"/>
        <v>39500</v>
      </c>
      <c r="M15" s="377">
        <f t="shared" si="1"/>
        <v>44000</v>
      </c>
      <c r="N15" s="377">
        <f t="shared" si="1"/>
        <v>30500</v>
      </c>
      <c r="O15" s="377">
        <f t="shared" si="1"/>
        <v>57500</v>
      </c>
      <c r="P15" s="377">
        <f t="shared" si="1"/>
        <v>30500</v>
      </c>
      <c r="Q15" s="377">
        <f t="shared" si="1"/>
        <v>44000</v>
      </c>
      <c r="R15" s="377">
        <f t="shared" si="1"/>
        <v>39500</v>
      </c>
      <c r="S15" s="377">
        <f t="shared" si="1"/>
        <v>48500</v>
      </c>
      <c r="T15" s="377">
        <f t="shared" si="1"/>
        <v>30500</v>
      </c>
      <c r="U15" s="377">
        <f t="shared" si="1"/>
        <v>53000</v>
      </c>
      <c r="V15" s="377">
        <f t="shared" si="1"/>
        <v>30500</v>
      </c>
      <c r="W15" s="377">
        <f t="shared" si="1"/>
        <v>53000</v>
      </c>
      <c r="X15" s="377">
        <f t="shared" si="1"/>
        <v>30500</v>
      </c>
      <c r="Y15" s="373">
        <f t="shared" si="0"/>
        <v>856500</v>
      </c>
      <c r="Z15" s="24"/>
    </row>
    <row r="16" spans="1:25" ht="25.5" customHeight="1">
      <c r="A16" s="648" t="s">
        <v>208</v>
      </c>
      <c r="B16" s="180" t="s">
        <v>98</v>
      </c>
      <c r="C16" s="249" t="s">
        <v>46</v>
      </c>
      <c r="D16" s="59">
        <v>0</v>
      </c>
      <c r="E16" s="60">
        <v>0</v>
      </c>
      <c r="F16" s="60">
        <v>300</v>
      </c>
      <c r="G16" s="60">
        <v>0</v>
      </c>
      <c r="H16" s="60">
        <v>0</v>
      </c>
      <c r="I16" s="60">
        <v>300</v>
      </c>
      <c r="J16" s="60">
        <v>0</v>
      </c>
      <c r="K16" s="60">
        <v>0</v>
      </c>
      <c r="L16" s="60">
        <v>300</v>
      </c>
      <c r="M16" s="60">
        <v>0</v>
      </c>
      <c r="N16" s="60">
        <v>0</v>
      </c>
      <c r="O16" s="60">
        <v>300</v>
      </c>
      <c r="P16" s="60">
        <v>0</v>
      </c>
      <c r="Q16" s="60">
        <v>0</v>
      </c>
      <c r="R16" s="60">
        <v>300</v>
      </c>
      <c r="S16" s="60">
        <v>0</v>
      </c>
      <c r="T16" s="60">
        <v>0</v>
      </c>
      <c r="U16" s="60">
        <v>300</v>
      </c>
      <c r="V16" s="60">
        <v>0</v>
      </c>
      <c r="W16" s="60">
        <v>0</v>
      </c>
      <c r="X16" s="60">
        <v>300</v>
      </c>
      <c r="Y16" s="373">
        <f t="shared" si="0"/>
        <v>2100</v>
      </c>
    </row>
    <row r="17" spans="1:25" ht="25.5" customHeight="1">
      <c r="A17" s="648"/>
      <c r="B17" s="180" t="s">
        <v>45</v>
      </c>
      <c r="C17" s="250" t="s">
        <v>99</v>
      </c>
      <c r="D17" s="55">
        <v>0</v>
      </c>
      <c r="E17" s="56">
        <v>0</v>
      </c>
      <c r="F17" s="56">
        <v>0</v>
      </c>
      <c r="G17" s="56">
        <v>0</v>
      </c>
      <c r="H17" s="56">
        <v>5000</v>
      </c>
      <c r="I17" s="56">
        <v>0</v>
      </c>
      <c r="J17" s="56">
        <v>0</v>
      </c>
      <c r="K17" s="56">
        <v>0</v>
      </c>
      <c r="L17" s="56">
        <v>0</v>
      </c>
      <c r="M17" s="56">
        <v>5000</v>
      </c>
      <c r="N17" s="56">
        <v>0</v>
      </c>
      <c r="O17" s="56">
        <v>0</v>
      </c>
      <c r="P17" s="56">
        <v>0</v>
      </c>
      <c r="Q17" s="56">
        <v>0</v>
      </c>
      <c r="R17" s="56">
        <v>5000</v>
      </c>
      <c r="S17" s="56">
        <v>0</v>
      </c>
      <c r="T17" s="56">
        <v>0</v>
      </c>
      <c r="U17" s="56">
        <v>0</v>
      </c>
      <c r="V17" s="56">
        <v>0</v>
      </c>
      <c r="W17" s="56">
        <v>5000</v>
      </c>
      <c r="X17" s="56">
        <v>0</v>
      </c>
      <c r="Y17" s="374">
        <f t="shared" si="0"/>
        <v>20000</v>
      </c>
    </row>
    <row r="18" spans="1:25" ht="25.5" customHeight="1">
      <c r="A18" s="648"/>
      <c r="B18" s="181" t="s">
        <v>43</v>
      </c>
      <c r="C18" s="250" t="s">
        <v>128</v>
      </c>
      <c r="D18" s="55">
        <v>0</v>
      </c>
      <c r="E18" s="56">
        <v>0</v>
      </c>
      <c r="F18" s="56">
        <v>0</v>
      </c>
      <c r="G18" s="56">
        <v>0</v>
      </c>
      <c r="H18" s="56">
        <v>30000</v>
      </c>
      <c r="I18" s="56">
        <v>0</v>
      </c>
      <c r="J18" s="56">
        <v>0</v>
      </c>
      <c r="K18" s="56">
        <v>0</v>
      </c>
      <c r="L18" s="56">
        <v>0</v>
      </c>
      <c r="M18" s="56">
        <v>30000</v>
      </c>
      <c r="N18" s="56">
        <v>0</v>
      </c>
      <c r="O18" s="56">
        <v>0</v>
      </c>
      <c r="P18" s="56">
        <v>0</v>
      </c>
      <c r="Q18" s="56">
        <v>0</v>
      </c>
      <c r="R18" s="56">
        <v>30000</v>
      </c>
      <c r="S18" s="56">
        <v>0</v>
      </c>
      <c r="T18" s="56">
        <v>0</v>
      </c>
      <c r="U18" s="56">
        <v>0</v>
      </c>
      <c r="V18" s="56">
        <v>0</v>
      </c>
      <c r="W18" s="56">
        <v>30000</v>
      </c>
      <c r="X18" s="56">
        <v>0</v>
      </c>
      <c r="Y18" s="374">
        <f t="shared" si="0"/>
        <v>120000</v>
      </c>
    </row>
    <row r="19" spans="1:25" ht="25.5" customHeight="1">
      <c r="A19" s="648"/>
      <c r="B19" s="181" t="s">
        <v>44</v>
      </c>
      <c r="C19" s="250" t="s">
        <v>129</v>
      </c>
      <c r="D19" s="55">
        <v>0</v>
      </c>
      <c r="E19" s="56">
        <v>0</v>
      </c>
      <c r="F19" s="56">
        <v>0</v>
      </c>
      <c r="G19" s="56">
        <v>10000</v>
      </c>
      <c r="H19" s="56">
        <v>0</v>
      </c>
      <c r="I19" s="56">
        <v>0</v>
      </c>
      <c r="J19" s="56">
        <v>0</v>
      </c>
      <c r="K19" s="56">
        <v>10000</v>
      </c>
      <c r="L19" s="56">
        <v>0</v>
      </c>
      <c r="M19" s="56">
        <v>0</v>
      </c>
      <c r="N19" s="56">
        <v>0</v>
      </c>
      <c r="O19" s="56">
        <v>10000</v>
      </c>
      <c r="P19" s="56">
        <v>0</v>
      </c>
      <c r="Q19" s="56">
        <v>0</v>
      </c>
      <c r="R19" s="56">
        <v>0</v>
      </c>
      <c r="S19" s="56">
        <v>10000</v>
      </c>
      <c r="T19" s="56">
        <v>0</v>
      </c>
      <c r="U19" s="56">
        <v>0</v>
      </c>
      <c r="V19" s="56">
        <v>0</v>
      </c>
      <c r="W19" s="56">
        <v>10000</v>
      </c>
      <c r="X19" s="56">
        <v>0</v>
      </c>
      <c r="Y19" s="374">
        <f t="shared" si="0"/>
        <v>50000</v>
      </c>
    </row>
    <row r="20" spans="1:25" ht="21.75" customHeight="1">
      <c r="A20" s="648"/>
      <c r="B20" s="27" t="s">
        <v>97</v>
      </c>
      <c r="C20" s="250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74">
        <f t="shared" si="0"/>
        <v>0</v>
      </c>
    </row>
    <row r="21" spans="1:25" ht="21.75" customHeight="1">
      <c r="A21" s="648"/>
      <c r="B21" s="27" t="s">
        <v>97</v>
      </c>
      <c r="C21" s="250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374">
        <f t="shared" si="0"/>
        <v>0</v>
      </c>
    </row>
    <row r="22" spans="1:25" ht="21.75" customHeight="1">
      <c r="A22" s="648"/>
      <c r="B22" s="27" t="s">
        <v>97</v>
      </c>
      <c r="C22" s="250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374">
        <f t="shared" si="0"/>
        <v>0</v>
      </c>
    </row>
    <row r="23" spans="1:25" ht="21.75" customHeight="1">
      <c r="A23" s="648"/>
      <c r="B23" s="27" t="s">
        <v>97</v>
      </c>
      <c r="C23" s="250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80">
        <f t="shared" si="0"/>
        <v>0</v>
      </c>
    </row>
    <row r="24" spans="1:26" ht="25.5" customHeight="1">
      <c r="A24" s="619" t="s">
        <v>6</v>
      </c>
      <c r="B24" s="547"/>
      <c r="C24" s="251"/>
      <c r="D24" s="385">
        <f aca="true" t="shared" si="2" ref="D24:X24">SUM(D16:D23)</f>
        <v>0</v>
      </c>
      <c r="E24" s="377">
        <f t="shared" si="2"/>
        <v>0</v>
      </c>
      <c r="F24" s="377">
        <f t="shared" si="2"/>
        <v>300</v>
      </c>
      <c r="G24" s="377">
        <f t="shared" si="2"/>
        <v>10000</v>
      </c>
      <c r="H24" s="377">
        <f t="shared" si="2"/>
        <v>35000</v>
      </c>
      <c r="I24" s="377">
        <f t="shared" si="2"/>
        <v>300</v>
      </c>
      <c r="J24" s="377">
        <f t="shared" si="2"/>
        <v>0</v>
      </c>
      <c r="K24" s="377">
        <f t="shared" si="2"/>
        <v>10000</v>
      </c>
      <c r="L24" s="377">
        <f t="shared" si="2"/>
        <v>300</v>
      </c>
      <c r="M24" s="377">
        <f t="shared" si="2"/>
        <v>35000</v>
      </c>
      <c r="N24" s="377">
        <f t="shared" si="2"/>
        <v>0</v>
      </c>
      <c r="O24" s="377">
        <f t="shared" si="2"/>
        <v>10300</v>
      </c>
      <c r="P24" s="377">
        <f t="shared" si="2"/>
        <v>0</v>
      </c>
      <c r="Q24" s="377">
        <f t="shared" si="2"/>
        <v>0</v>
      </c>
      <c r="R24" s="377">
        <f t="shared" si="2"/>
        <v>35300</v>
      </c>
      <c r="S24" s="377">
        <f t="shared" si="2"/>
        <v>10000</v>
      </c>
      <c r="T24" s="377">
        <f t="shared" si="2"/>
        <v>0</v>
      </c>
      <c r="U24" s="377">
        <f t="shared" si="2"/>
        <v>300</v>
      </c>
      <c r="V24" s="377">
        <f t="shared" si="2"/>
        <v>0</v>
      </c>
      <c r="W24" s="377">
        <f t="shared" si="2"/>
        <v>45000</v>
      </c>
      <c r="X24" s="377">
        <f t="shared" si="2"/>
        <v>300</v>
      </c>
      <c r="Y24" s="373">
        <f t="shared" si="0"/>
        <v>192100</v>
      </c>
      <c r="Z24" s="24"/>
    </row>
    <row r="25" spans="1:47" ht="25.5" customHeight="1">
      <c r="A25" s="643" t="s">
        <v>131</v>
      </c>
      <c r="B25" s="254"/>
      <c r="C25" s="260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373">
        <f t="shared" si="0"/>
        <v>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25.5" customHeight="1">
      <c r="A26" s="644"/>
      <c r="B26" s="257"/>
      <c r="C26" s="261"/>
      <c r="D26" s="258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380">
        <f t="shared" si="0"/>
        <v>0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25.5" customHeight="1">
      <c r="A27" s="638" t="s">
        <v>130</v>
      </c>
      <c r="B27" s="642"/>
      <c r="C27" s="262"/>
      <c r="D27" s="386">
        <f>SUM(D25:D26)</f>
        <v>0</v>
      </c>
      <c r="E27" s="384">
        <f>SUM(E25:E26)</f>
        <v>0</v>
      </c>
      <c r="F27" s="384">
        <f aca="true" t="shared" si="3" ref="F27:X27">SUM(F25:F26)</f>
        <v>0</v>
      </c>
      <c r="G27" s="384">
        <f t="shared" si="3"/>
        <v>0</v>
      </c>
      <c r="H27" s="384">
        <f t="shared" si="3"/>
        <v>0</v>
      </c>
      <c r="I27" s="384">
        <f t="shared" si="3"/>
        <v>0</v>
      </c>
      <c r="J27" s="384">
        <f t="shared" si="3"/>
        <v>0</v>
      </c>
      <c r="K27" s="384">
        <f t="shared" si="3"/>
        <v>0</v>
      </c>
      <c r="L27" s="384">
        <f t="shared" si="3"/>
        <v>0</v>
      </c>
      <c r="M27" s="384">
        <f t="shared" si="3"/>
        <v>0</v>
      </c>
      <c r="N27" s="384">
        <f t="shared" si="3"/>
        <v>0</v>
      </c>
      <c r="O27" s="384">
        <f t="shared" si="3"/>
        <v>0</v>
      </c>
      <c r="P27" s="384">
        <f t="shared" si="3"/>
        <v>0</v>
      </c>
      <c r="Q27" s="384">
        <f t="shared" si="3"/>
        <v>0</v>
      </c>
      <c r="R27" s="384">
        <f t="shared" si="3"/>
        <v>0</v>
      </c>
      <c r="S27" s="384">
        <f t="shared" si="3"/>
        <v>0</v>
      </c>
      <c r="T27" s="384">
        <f t="shared" si="3"/>
        <v>0</v>
      </c>
      <c r="U27" s="384">
        <f t="shared" si="3"/>
        <v>0</v>
      </c>
      <c r="V27" s="384">
        <f t="shared" si="3"/>
        <v>0</v>
      </c>
      <c r="W27" s="387">
        <f t="shared" si="3"/>
        <v>0</v>
      </c>
      <c r="X27" s="384">
        <f t="shared" si="3"/>
        <v>0</v>
      </c>
      <c r="Y27" s="373">
        <f t="shared" si="0"/>
        <v>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26" ht="25.5" customHeight="1">
      <c r="A28" s="638" t="s">
        <v>94</v>
      </c>
      <c r="B28" s="639"/>
      <c r="C28" s="263"/>
      <c r="D28" s="385">
        <f aca="true" t="shared" si="4" ref="D28:Y28">D15+D24+D27</f>
        <v>30500</v>
      </c>
      <c r="E28" s="377">
        <f t="shared" si="4"/>
        <v>44000</v>
      </c>
      <c r="F28" s="377">
        <f t="shared" si="4"/>
        <v>39800</v>
      </c>
      <c r="G28" s="377">
        <f t="shared" si="4"/>
        <v>58500</v>
      </c>
      <c r="H28" s="377">
        <f t="shared" si="4"/>
        <v>65500</v>
      </c>
      <c r="I28" s="377">
        <f t="shared" si="4"/>
        <v>53300</v>
      </c>
      <c r="J28" s="377">
        <f t="shared" si="4"/>
        <v>30500</v>
      </c>
      <c r="K28" s="377">
        <f t="shared" si="4"/>
        <v>58500</v>
      </c>
      <c r="L28" s="377">
        <f t="shared" si="4"/>
        <v>39800</v>
      </c>
      <c r="M28" s="377">
        <f t="shared" si="4"/>
        <v>79000</v>
      </c>
      <c r="N28" s="377">
        <f t="shared" si="4"/>
        <v>30500</v>
      </c>
      <c r="O28" s="377">
        <f t="shared" si="4"/>
        <v>67800</v>
      </c>
      <c r="P28" s="377">
        <f t="shared" si="4"/>
        <v>30500</v>
      </c>
      <c r="Q28" s="377">
        <f t="shared" si="4"/>
        <v>44000</v>
      </c>
      <c r="R28" s="377">
        <f t="shared" si="4"/>
        <v>74800</v>
      </c>
      <c r="S28" s="377">
        <f t="shared" si="4"/>
        <v>58500</v>
      </c>
      <c r="T28" s="377">
        <f t="shared" si="4"/>
        <v>30500</v>
      </c>
      <c r="U28" s="377">
        <f t="shared" si="4"/>
        <v>53300</v>
      </c>
      <c r="V28" s="377">
        <f t="shared" si="4"/>
        <v>30500</v>
      </c>
      <c r="W28" s="377">
        <f t="shared" si="4"/>
        <v>98000</v>
      </c>
      <c r="X28" s="377">
        <f t="shared" si="4"/>
        <v>30800</v>
      </c>
      <c r="Y28" s="385">
        <f t="shared" si="4"/>
        <v>1048600</v>
      </c>
      <c r="Z28" s="24"/>
    </row>
    <row r="29" spans="1:3" s="21" customFormat="1" ht="18" customHeight="1">
      <c r="A29" s="178"/>
      <c r="B29" s="179"/>
      <c r="C29" s="252"/>
    </row>
    <row r="30" spans="2:3" s="21" customFormat="1" ht="18" customHeight="1">
      <c r="B30" s="177"/>
      <c r="C30" s="252"/>
    </row>
    <row r="31" spans="1:3" s="21" customFormat="1" ht="18" customHeight="1">
      <c r="A31" s="178"/>
      <c r="B31" s="177"/>
      <c r="C31" s="252"/>
    </row>
  </sheetData>
  <sheetProtection insertRows="0"/>
  <protectedRanges>
    <protectedRange sqref="B5:X14 B16:X23 A25:X27" name="範囲1"/>
  </protectedRanges>
  <mergeCells count="13">
    <mergeCell ref="A1:Y1"/>
    <mergeCell ref="V2:Y2"/>
    <mergeCell ref="A5:A14"/>
    <mergeCell ref="A16:A23"/>
    <mergeCell ref="Y3:Y4"/>
    <mergeCell ref="A3:B4"/>
    <mergeCell ref="C3:C4"/>
    <mergeCell ref="A15:B15"/>
    <mergeCell ref="D3:X3"/>
    <mergeCell ref="A28:B28"/>
    <mergeCell ref="A24:B24"/>
    <mergeCell ref="A25:A26"/>
    <mergeCell ref="A27:B27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&amp;R五島市ごみ処理施設整備及び運営事業
事業計画に関する提出書類(&amp;A)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千賀子</dc:creator>
  <cp:keywords/>
  <dc:description/>
  <cp:lastModifiedBy>吉村 裕明</cp:lastModifiedBy>
  <cp:lastPrinted>2016-11-17T07:14:12Z</cp:lastPrinted>
  <dcterms:created xsi:type="dcterms:W3CDTF">1999-06-30T05:36:38Z</dcterms:created>
  <dcterms:modified xsi:type="dcterms:W3CDTF">2017-03-02T08:04:23Z</dcterms:modified>
  <cp:category/>
  <cp:version/>
  <cp:contentType/>
  <cp:contentStatus/>
</cp:coreProperties>
</file>