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11JFS2\Share\産振_商工_共有\100-R4年度以降事業データ\第１ガイド　02_国境離島新法\100-国境離島雇用機会拡充・雇用充足（仮）\R6年度\02_雇用機会拡充事業\10_R6年度第2回公募（6月）／募集～採択～実績\02_公募要領、様式\HP\"/>
    </mc:Choice>
  </mc:AlternateContent>
  <xr:revisionPtr revIDLastSave="0" documentId="13_ncr:1_{95E301D4-6C15-473B-B983-79C5F5BC4EE7}" xr6:coauthVersionLast="36" xr6:coauthVersionMax="36" xr10:uidLastSave="{00000000-0000-0000-0000-000000000000}"/>
  <bookViews>
    <workbookView xWindow="0" yWindow="75" windowWidth="15075" windowHeight="4680" tabRatio="775" xr2:uid="{00000000-000D-0000-FFFF-FFFF00000000}"/>
  </bookViews>
  <sheets>
    <sheet name="予算書" sheetId="7" r:id="rId1"/>
  </sheets>
  <definedNames>
    <definedName name="_xlnm.Print_Area" localSheetId="0">予算書!$A$4:$G$40</definedName>
  </definedNames>
  <calcPr calcId="191029"/>
</workbook>
</file>

<file path=xl/calcChain.xml><?xml version="1.0" encoding="utf-8"?>
<calcChain xmlns="http://schemas.openxmlformats.org/spreadsheetml/2006/main">
  <c r="K44" i="7" l="1"/>
  <c r="K43" i="7"/>
  <c r="K42" i="7"/>
  <c r="J38" i="7"/>
  <c r="K38" i="7" s="1"/>
  <c r="C15" i="7" s="1"/>
  <c r="C31" i="7"/>
  <c r="I38" i="7" s="1"/>
  <c r="C33" i="7" l="1"/>
  <c r="C17" i="7"/>
</calcChain>
</file>

<file path=xl/sharedStrings.xml><?xml version="1.0" encoding="utf-8"?>
<sst xmlns="http://schemas.openxmlformats.org/spreadsheetml/2006/main" count="55" uniqueCount="46">
  <si>
    <t>様式第３号（第４条、第８条、第１１条関係）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4" eb="15">
      <t>ダイ</t>
    </rPh>
    <rPh sb="17" eb="18">
      <t>ジョウ</t>
    </rPh>
    <rPh sb="18" eb="20">
      <t>カンケイ</t>
    </rPh>
    <phoneticPr fontId="2"/>
  </si>
  <si>
    <t>（収入の部）</t>
    <rPh sb="1" eb="3">
      <t>シュウニュウ</t>
    </rPh>
    <rPh sb="4" eb="5">
      <t>ブ</t>
    </rPh>
    <phoneticPr fontId="2"/>
  </si>
  <si>
    <t>項目</t>
    <rPh sb="0" eb="2">
      <t>コウモク</t>
    </rPh>
    <phoneticPr fontId="2"/>
  </si>
  <si>
    <t>自己資金</t>
    <rPh sb="0" eb="2">
      <t>ジコ</t>
    </rPh>
    <rPh sb="2" eb="4">
      <t>シキン</t>
    </rPh>
    <phoneticPr fontId="2"/>
  </si>
  <si>
    <t>市補助金</t>
    <rPh sb="0" eb="1">
      <t>シ</t>
    </rPh>
    <rPh sb="1" eb="4">
      <t>ホジョキン</t>
    </rPh>
    <phoneticPr fontId="2"/>
  </si>
  <si>
    <t>その他</t>
    <rPh sb="2" eb="3">
      <t>タ</t>
    </rPh>
    <phoneticPr fontId="2"/>
  </si>
  <si>
    <t>収入計</t>
    <rPh sb="0" eb="2">
      <t>シュウニュウ</t>
    </rPh>
    <rPh sb="2" eb="3">
      <t>ケイ</t>
    </rPh>
    <phoneticPr fontId="2"/>
  </si>
  <si>
    <t>予算額</t>
    <rPh sb="0" eb="3">
      <t>ヨサンガク</t>
    </rPh>
    <phoneticPr fontId="2"/>
  </si>
  <si>
    <t>（本年度精算額）</t>
    <rPh sb="1" eb="4">
      <t>ホンネンド</t>
    </rPh>
    <rPh sb="4" eb="6">
      <t>セイサン</t>
    </rPh>
    <rPh sb="6" eb="7">
      <t>ガク</t>
    </rPh>
    <phoneticPr fontId="2"/>
  </si>
  <si>
    <t>（本年度予算額）</t>
    <rPh sb="1" eb="4">
      <t>ホンネンド</t>
    </rPh>
    <rPh sb="4" eb="6">
      <t>ヨサン</t>
    </rPh>
    <rPh sb="6" eb="7">
      <t>ガク</t>
    </rPh>
    <phoneticPr fontId="2"/>
  </si>
  <si>
    <t>増減</t>
    <rPh sb="0" eb="2">
      <t>ゾウゲン</t>
    </rPh>
    <phoneticPr fontId="2"/>
  </si>
  <si>
    <t>内訳</t>
    <rPh sb="0" eb="2">
      <t>ウチワケ</t>
    </rPh>
    <phoneticPr fontId="2"/>
  </si>
  <si>
    <t>（支出の部）</t>
    <rPh sb="1" eb="3">
      <t>シシュツ</t>
    </rPh>
    <rPh sb="4" eb="5">
      <t>ブ</t>
    </rPh>
    <phoneticPr fontId="2"/>
  </si>
  <si>
    <t>広告宣伝費</t>
    <rPh sb="0" eb="2">
      <t>コウコク</t>
    </rPh>
    <rPh sb="2" eb="5">
      <t>センデンヒ</t>
    </rPh>
    <phoneticPr fontId="2"/>
  </si>
  <si>
    <t>店舗等借入費</t>
    <rPh sb="0" eb="2">
      <t>テンポ</t>
    </rPh>
    <rPh sb="2" eb="3">
      <t>トウ</t>
    </rPh>
    <rPh sb="3" eb="5">
      <t>カリイレ</t>
    </rPh>
    <rPh sb="5" eb="6">
      <t>ヒ</t>
    </rPh>
    <phoneticPr fontId="2"/>
  </si>
  <si>
    <t>人件費</t>
    <rPh sb="0" eb="3">
      <t>ジンケンヒ</t>
    </rPh>
    <phoneticPr fontId="2"/>
  </si>
  <si>
    <t>研究開発費</t>
    <rPh sb="0" eb="2">
      <t>ケンキュウ</t>
    </rPh>
    <rPh sb="2" eb="5">
      <t>カイハツヒ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</si>
  <si>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</si>
  <si>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支出計</t>
    <rPh sb="0" eb="2">
      <t>シシュツ</t>
    </rPh>
    <rPh sb="2" eb="3">
      <t>ケイ</t>
    </rPh>
    <phoneticPr fontId="2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</si>
  <si>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2"/>
  </si>
  <si>
    <t>〈市補助金申請額〉</t>
    <rPh sb="1" eb="2">
      <t>シ</t>
    </rPh>
    <rPh sb="2" eb="5">
      <t>ホジョキン</t>
    </rPh>
    <rPh sb="5" eb="7">
      <t>シンセイ</t>
    </rPh>
    <rPh sb="7" eb="8">
      <t>ガク</t>
    </rPh>
    <phoneticPr fontId="2"/>
  </si>
  <si>
    <t>金融機関からの
借入金</t>
    <rPh sb="0" eb="2">
      <t>キンユウ</t>
    </rPh>
    <rPh sb="2" eb="4">
      <t>キカン</t>
    </rPh>
    <rPh sb="8" eb="10">
      <t>カリイレ</t>
    </rPh>
    <rPh sb="10" eb="11">
      <t>キン</t>
    </rPh>
    <phoneticPr fontId="2"/>
  </si>
  <si>
    <t>従業員の
教育訓練経費</t>
    <rPh sb="0" eb="3">
      <t>ジュウギョウイン</t>
    </rPh>
    <rPh sb="5" eb="7">
      <t>キョウイク</t>
    </rPh>
    <rPh sb="7" eb="9">
      <t>クンレン</t>
    </rPh>
    <rPh sb="9" eb="11">
      <t>ケイヒ</t>
    </rPh>
    <phoneticPr fontId="2"/>
  </si>
  <si>
    <t>…①</t>
    <phoneticPr fontId="2"/>
  </si>
  <si>
    <t>（単位：円）</t>
    <rPh sb="1" eb="3">
      <t>タンイ</t>
    </rPh>
    <rPh sb="4" eb="5">
      <t>エン</t>
    </rPh>
    <phoneticPr fontId="2"/>
  </si>
  <si>
    <t>上記補助対象事業費計</t>
    <rPh sb="0" eb="2">
      <t>ジョウキ</t>
    </rPh>
    <phoneticPr fontId="2"/>
  </si>
  <si>
    <t>①と補助対象事業費上限額とを</t>
    <rPh sb="2" eb="4">
      <t>ホジョ</t>
    </rPh>
    <rPh sb="4" eb="6">
      <t>タイショウ</t>
    </rPh>
    <rPh sb="6" eb="8">
      <t>ジギョウ</t>
    </rPh>
    <rPh sb="8" eb="9">
      <t>ヒ</t>
    </rPh>
    <rPh sb="9" eb="12">
      <t>ジョウゲンガク</t>
    </rPh>
    <phoneticPr fontId="2"/>
  </si>
  <si>
    <t>比較していずれか少ない額…②</t>
    <phoneticPr fontId="2"/>
  </si>
  <si>
    <t>市補助金申請額（②×３／４）</t>
    <rPh sb="0" eb="1">
      <t>シ</t>
    </rPh>
    <rPh sb="1" eb="4">
      <t>ホジョキン</t>
    </rPh>
    <rPh sb="4" eb="6">
      <t>シンセイ</t>
    </rPh>
    <rPh sb="6" eb="7">
      <t>ガク</t>
    </rPh>
    <phoneticPr fontId="2"/>
  </si>
  <si>
    <t>※1,000円未満の端数は、切捨て</t>
    <rPh sb="6" eb="7">
      <t>エン</t>
    </rPh>
    <rPh sb="7" eb="9">
      <t>ミマン</t>
    </rPh>
    <rPh sb="10" eb="12">
      <t>ハスウ</t>
    </rPh>
    <rPh sb="14" eb="15">
      <t>キ</t>
    </rPh>
    <rPh sb="15" eb="16">
      <t>ス</t>
    </rPh>
    <phoneticPr fontId="2"/>
  </si>
  <si>
    <t>創業</t>
    <rPh sb="0" eb="2">
      <t>ソウギョウ</t>
    </rPh>
    <phoneticPr fontId="2"/>
  </si>
  <si>
    <t>補助対象経費上限</t>
    <rPh sb="0" eb="2">
      <t>ホジョ</t>
    </rPh>
    <rPh sb="2" eb="4">
      <t>タイショウ</t>
    </rPh>
    <rPh sb="4" eb="6">
      <t>ケイヒ</t>
    </rPh>
    <rPh sb="6" eb="8">
      <t>ジョウゲン</t>
    </rPh>
    <phoneticPr fontId="2"/>
  </si>
  <si>
    <t>補助金上限</t>
    <rPh sb="0" eb="3">
      <t>ホジョキン</t>
    </rPh>
    <rPh sb="3" eb="5">
      <t>ジョウゲン</t>
    </rPh>
    <phoneticPr fontId="2"/>
  </si>
  <si>
    <t>本事業の売上金</t>
    <rPh sb="0" eb="1">
      <t>ホン</t>
    </rPh>
    <rPh sb="1" eb="3">
      <t>ジギョウ</t>
    </rPh>
    <rPh sb="4" eb="6">
      <t>ウリアゲ</t>
    </rPh>
    <rPh sb="6" eb="7">
      <t>キン</t>
    </rPh>
    <phoneticPr fontId="2"/>
  </si>
  <si>
    <t>親族からの借入金</t>
    <rPh sb="0" eb="2">
      <t>シンゾク</t>
    </rPh>
    <rPh sb="5" eb="7">
      <t>カリイレ</t>
    </rPh>
    <rPh sb="7" eb="8">
      <t>キン</t>
    </rPh>
    <phoneticPr fontId="2"/>
  </si>
  <si>
    <t>補助対象事業費計
　　　　　　 …①</t>
    <rPh sb="0" eb="2">
      <t>ホジョ</t>
    </rPh>
    <rPh sb="2" eb="4">
      <t>タイショウ</t>
    </rPh>
    <rPh sb="4" eb="6">
      <t>ジギョウ</t>
    </rPh>
    <rPh sb="6" eb="7">
      <t>ヒ</t>
    </rPh>
    <rPh sb="7" eb="8">
      <t>ケイ</t>
    </rPh>
    <phoneticPr fontId="2"/>
  </si>
  <si>
    <t>　←申請区分を選択してください</t>
    <rPh sb="2" eb="4">
      <t>シンセイ</t>
    </rPh>
    <rPh sb="4" eb="6">
      <t>クブン</t>
    </rPh>
    <rPh sb="7" eb="9">
      <t>センタク</t>
    </rPh>
    <phoneticPr fontId="2"/>
  </si>
  <si>
    <r>
      <t>雇用機会拡充支援事業収支予算書</t>
    </r>
    <r>
      <rPr>
        <strike/>
        <sz val="12"/>
        <color theme="1"/>
        <rFont val="ＭＳ 明朝"/>
        <family val="1"/>
        <charset val="128"/>
      </rPr>
      <t>（精算書）</t>
    </r>
    <rPh sb="0" eb="2">
      <t>コヨウ</t>
    </rPh>
    <rPh sb="2" eb="4">
      <t>キカイ</t>
    </rPh>
    <rPh sb="4" eb="6">
      <t>カクジュウ</t>
    </rPh>
    <rPh sb="6" eb="8">
      <t>シエン</t>
    </rPh>
    <rPh sb="8" eb="10">
      <t>ジギョウ</t>
    </rPh>
    <rPh sb="10" eb="12">
      <t>シュウシ</t>
    </rPh>
    <rPh sb="12" eb="15">
      <t>ヨサンショ</t>
    </rPh>
    <rPh sb="16" eb="19">
      <t>セイサンショ</t>
    </rPh>
    <phoneticPr fontId="2"/>
  </si>
  <si>
    <t>改修費又はこれに係る減価償却費</t>
    <rPh sb="0" eb="2">
      <t>カイシュウ</t>
    </rPh>
    <rPh sb="2" eb="3">
      <t>ヒ</t>
    </rPh>
    <phoneticPr fontId="2"/>
  </si>
  <si>
    <t>事業拡大（設備投資を伴うもの）</t>
    <rPh sb="0" eb="2">
      <t>ジギョウ</t>
    </rPh>
    <rPh sb="2" eb="4">
      <t>カクダイ</t>
    </rPh>
    <rPh sb="5" eb="7">
      <t>セツビ</t>
    </rPh>
    <rPh sb="7" eb="9">
      <t>トウシ</t>
    </rPh>
    <rPh sb="10" eb="11">
      <t>トモナ</t>
    </rPh>
    <phoneticPr fontId="2"/>
  </si>
  <si>
    <t>事業拡大（その他）</t>
    <rPh sb="7" eb="8">
      <t>タ</t>
    </rPh>
    <phoneticPr fontId="2"/>
  </si>
  <si>
    <t>備考　補助対象事業費の上限額（創業の場合は600万円、事業拡大（設備投資を伴うもの）</t>
    <rPh sb="0" eb="2">
      <t>ビコウ</t>
    </rPh>
    <rPh sb="3" eb="5">
      <t>ホジョ</t>
    </rPh>
    <rPh sb="5" eb="7">
      <t>タイショウ</t>
    </rPh>
    <rPh sb="7" eb="9">
      <t>ジギョウ</t>
    </rPh>
    <rPh sb="9" eb="10">
      <t>ヒ</t>
    </rPh>
    <rPh sb="11" eb="14">
      <t>ジョウゲンガク</t>
    </rPh>
    <rPh sb="15" eb="17">
      <t>ソウギョウ</t>
    </rPh>
    <rPh sb="18" eb="20">
      <t>バアイ</t>
    </rPh>
    <rPh sb="24" eb="26">
      <t>マンエン</t>
    </rPh>
    <rPh sb="27" eb="29">
      <t>ジギョウ</t>
    </rPh>
    <rPh sb="29" eb="31">
      <t>カクダイ</t>
    </rPh>
    <phoneticPr fontId="2"/>
  </si>
  <si>
    <t>　　　は1,600万円、事業拡大（その他）は1,200万円）</t>
    <phoneticPr fontId="2"/>
  </si>
  <si>
    <t>市外からの
事業所移転費</t>
    <rPh sb="0" eb="2">
      <t>シガイ</t>
    </rPh>
    <rPh sb="6" eb="9">
      <t>ジギョウショ</t>
    </rPh>
    <rPh sb="8" eb="9">
      <t>ショ</t>
    </rPh>
    <rPh sb="9" eb="11">
      <t>イテン</t>
    </rPh>
    <rPh sb="11" eb="12">
      <t>ヒ</t>
    </rPh>
    <phoneticPr fontId="2"/>
  </si>
  <si>
    <t>設備費、システム費又はこれに係る減価償却費</t>
    <rPh sb="0" eb="3">
      <t>セツビヒ</t>
    </rPh>
    <rPh sb="8" eb="9">
      <t>ヒ</t>
    </rPh>
    <phoneticPr fontId="2"/>
  </si>
  <si>
    <t>感染防止対策費</t>
    <rPh sb="0" eb="2">
      <t>カンセン</t>
    </rPh>
    <rPh sb="2" eb="4">
      <t>ボウシ</t>
    </rPh>
    <rPh sb="4" eb="7">
      <t>タイサクヒ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</si>
</sst>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2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wrapText="1"/>
    </xf>
    <xf numFmtId="176" fontId="3" fillId="0" borderId="3" xfId="0" applyNumberFormat="1" applyFont="1" applyBorder="1">
      <alignment vertical="center"/>
    </xf>
    <xf numFmtId="176" fontId="3" fillId="2" borderId="3" xfId="0" applyNumberFormat="1" applyFont="1" applyFill="1" applyBorder="1" applyAlignment="1">
      <alignment vertical="center" shrinkToFit="1"/>
    </xf>
    <xf numFmtId="0" fontId="3" fillId="0" borderId="4" xfId="0" applyFont="1" applyBorder="1" applyAlignment="1">
      <alignment horizont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2" borderId="5" xfId="0" applyFont="1" applyFill="1" applyBorder="1" applyAlignment="1">
      <alignment horizontal="right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shrinkToFi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wrapText="1"/>
    </xf>
  </cellXfs>
  <cellStyles count="2">
    <cellStyle name="標準" xfId="0" builtinId="0"/>
    <cellStyle name="標準 2" xfId="1" xr:uid="{ECE61A49-97FD-44C5-B0FF-094EA746A6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9526</xdr:colOff>
          <xdr:row>35</xdr:row>
          <xdr:rowOff>9525</xdr:rowOff>
        </xdr:from>
        <xdr:to>
          <xdr:col>6</xdr:col>
          <xdr:colOff>762001</xdr:colOff>
          <xdr:row>38</xdr:row>
          <xdr:rowOff>8369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36:$K$38" spid="_x0000_s103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6" y="9753600"/>
              <a:ext cx="6267450" cy="76084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FCB0-80C3-4C88-B655-6CC903271DCD}">
  <sheetPr>
    <pageSetUpPr fitToPage="1"/>
  </sheetPr>
  <dimension ref="A1:K44"/>
  <sheetViews>
    <sheetView tabSelected="1" view="pageBreakPreview" zoomScaleNormal="100" zoomScaleSheetLayoutView="100" workbookViewId="0">
      <selection activeCell="B2" sqref="B2:C2"/>
    </sheetView>
  </sheetViews>
  <sheetFormatPr defaultRowHeight="14.25" x14ac:dyDescent="0.15"/>
  <cols>
    <col min="1" max="1" width="4" style="1" customWidth="1"/>
    <col min="2" max="2" width="13.875" style="1" bestFit="1" customWidth="1"/>
    <col min="3" max="6" width="13.625" style="1" customWidth="1"/>
    <col min="7" max="7" width="10.25" style="1" customWidth="1"/>
    <col min="8" max="8" width="2.625" style="1" customWidth="1"/>
    <col min="9" max="9" width="23.125" style="2" customWidth="1"/>
    <col min="10" max="11" width="29.625" style="2" customWidth="1"/>
    <col min="12" max="16384" width="9" style="1"/>
  </cols>
  <sheetData>
    <row r="1" spans="1:11" ht="5.0999999999999996" customHeight="1" thickBot="1" x14ac:dyDescent="0.2">
      <c r="G1" s="2"/>
      <c r="H1" s="2"/>
      <c r="J1" s="1"/>
      <c r="K1" s="1"/>
    </row>
    <row r="2" spans="1:11" ht="27" thickTop="1" thickBot="1" x14ac:dyDescent="0.2">
      <c r="B2" s="37" t="s">
        <v>30</v>
      </c>
      <c r="C2" s="38"/>
      <c r="D2" s="25" t="s">
        <v>36</v>
      </c>
      <c r="G2" s="2"/>
      <c r="H2" s="2"/>
      <c r="J2" s="1"/>
      <c r="K2" s="1"/>
    </row>
    <row r="3" spans="1:11" ht="5.0999999999999996" customHeight="1" thickTop="1" x14ac:dyDescent="0.15">
      <c r="G3" s="2"/>
      <c r="H3" s="2"/>
      <c r="J3" s="1"/>
      <c r="K3" s="1"/>
    </row>
    <row r="4" spans="1:11" x14ac:dyDescent="0.15">
      <c r="A4" s="1" t="s">
        <v>0</v>
      </c>
    </row>
    <row r="6" spans="1:11" x14ac:dyDescent="0.15">
      <c r="A6" s="39" t="s">
        <v>37</v>
      </c>
      <c r="B6" s="39"/>
      <c r="C6" s="39"/>
      <c r="D6" s="39"/>
      <c r="E6" s="39"/>
      <c r="F6" s="39"/>
      <c r="G6" s="39"/>
    </row>
    <row r="8" spans="1:11" x14ac:dyDescent="0.15">
      <c r="A8" s="1" t="s">
        <v>1</v>
      </c>
      <c r="F8" s="35" t="s">
        <v>24</v>
      </c>
      <c r="G8" s="35"/>
    </row>
    <row r="9" spans="1:11" s="26" customFormat="1" ht="18" customHeight="1" x14ac:dyDescent="0.15">
      <c r="A9" s="36" t="s">
        <v>2</v>
      </c>
      <c r="B9" s="36"/>
      <c r="C9" s="18" t="s">
        <v>7</v>
      </c>
      <c r="D9" s="18"/>
      <c r="E9" s="36" t="s">
        <v>10</v>
      </c>
      <c r="F9" s="36" t="s">
        <v>11</v>
      </c>
      <c r="G9" s="36"/>
      <c r="I9" s="3"/>
      <c r="J9" s="3"/>
      <c r="K9" s="3"/>
    </row>
    <row r="10" spans="1:11" s="26" customFormat="1" ht="18" customHeight="1" x14ac:dyDescent="0.15">
      <c r="A10" s="36"/>
      <c r="B10" s="36"/>
      <c r="C10" s="29" t="s">
        <v>8</v>
      </c>
      <c r="D10" s="29" t="s">
        <v>9</v>
      </c>
      <c r="E10" s="36"/>
      <c r="F10" s="36"/>
      <c r="G10" s="36"/>
      <c r="I10" s="3"/>
      <c r="J10" s="3"/>
      <c r="K10" s="3"/>
    </row>
    <row r="11" spans="1:11" ht="30" customHeight="1" x14ac:dyDescent="0.15">
      <c r="A11" s="34" t="s">
        <v>3</v>
      </c>
      <c r="B11" s="34"/>
      <c r="C11" s="16"/>
      <c r="D11" s="16"/>
      <c r="E11" s="16"/>
      <c r="F11" s="20"/>
      <c r="G11" s="19"/>
    </row>
    <row r="12" spans="1:11" ht="30" customHeight="1" x14ac:dyDescent="0.15">
      <c r="A12" s="34" t="s">
        <v>21</v>
      </c>
      <c r="B12" s="34"/>
      <c r="C12" s="16"/>
      <c r="D12" s="16"/>
      <c r="E12" s="16"/>
      <c r="F12" s="20"/>
      <c r="G12" s="19"/>
    </row>
    <row r="13" spans="1:11" ht="30" customHeight="1" x14ac:dyDescent="0.15">
      <c r="A13" s="34" t="s">
        <v>34</v>
      </c>
      <c r="B13" s="34"/>
      <c r="C13" s="16"/>
      <c r="D13" s="16"/>
      <c r="E13" s="16"/>
      <c r="F13" s="20"/>
      <c r="G13" s="19"/>
    </row>
    <row r="14" spans="1:11" ht="30" customHeight="1" x14ac:dyDescent="0.15">
      <c r="A14" s="34" t="s">
        <v>33</v>
      </c>
      <c r="B14" s="34"/>
      <c r="C14" s="16"/>
      <c r="D14" s="16"/>
      <c r="E14" s="16"/>
      <c r="F14" s="20"/>
      <c r="G14" s="19"/>
    </row>
    <row r="15" spans="1:11" ht="30" customHeight="1" x14ac:dyDescent="0.15">
      <c r="A15" s="34" t="s">
        <v>4</v>
      </c>
      <c r="B15" s="34"/>
      <c r="C15" s="16">
        <f>K38</f>
        <v>0</v>
      </c>
      <c r="D15" s="16"/>
      <c r="E15" s="16"/>
      <c r="F15" s="20"/>
      <c r="G15" s="19"/>
    </row>
    <row r="16" spans="1:11" ht="30" customHeight="1" x14ac:dyDescent="0.15">
      <c r="A16" s="34" t="s">
        <v>5</v>
      </c>
      <c r="B16" s="34"/>
      <c r="C16" s="16"/>
      <c r="D16" s="16"/>
      <c r="E16" s="16"/>
      <c r="F16" s="20"/>
      <c r="G16" s="19"/>
    </row>
    <row r="17" spans="1:11" ht="30" customHeight="1" x14ac:dyDescent="0.15">
      <c r="A17" s="34" t="s">
        <v>6</v>
      </c>
      <c r="B17" s="34"/>
      <c r="C17" s="16">
        <f>SUM(C11:C16)</f>
        <v>0</v>
      </c>
      <c r="D17" s="16"/>
      <c r="E17" s="16"/>
      <c r="F17" s="20"/>
      <c r="G17" s="19"/>
    </row>
    <row r="18" spans="1:11" ht="9.9499999999999993" customHeight="1" x14ac:dyDescent="0.15">
      <c r="A18" s="15"/>
      <c r="B18" s="15"/>
      <c r="C18" s="13"/>
      <c r="D18" s="13"/>
      <c r="E18" s="13"/>
      <c r="F18" s="7"/>
      <c r="G18" s="7"/>
    </row>
    <row r="19" spans="1:11" x14ac:dyDescent="0.15">
      <c r="A19" s="1" t="s">
        <v>12</v>
      </c>
      <c r="F19" s="35" t="s">
        <v>24</v>
      </c>
      <c r="G19" s="35"/>
    </row>
    <row r="20" spans="1:11" s="26" customFormat="1" ht="18" customHeight="1" x14ac:dyDescent="0.15">
      <c r="A20" s="36" t="s">
        <v>2</v>
      </c>
      <c r="B20" s="36"/>
      <c r="C20" s="18" t="s">
        <v>7</v>
      </c>
      <c r="D20" s="18"/>
      <c r="E20" s="36" t="s">
        <v>10</v>
      </c>
      <c r="F20" s="36" t="s">
        <v>11</v>
      </c>
      <c r="G20" s="36"/>
      <c r="I20" s="3"/>
      <c r="J20" s="3"/>
      <c r="K20" s="3"/>
    </row>
    <row r="21" spans="1:11" s="26" customFormat="1" ht="18" customHeight="1" x14ac:dyDescent="0.15">
      <c r="A21" s="36"/>
      <c r="B21" s="36"/>
      <c r="C21" s="29" t="s">
        <v>8</v>
      </c>
      <c r="D21" s="29" t="s">
        <v>9</v>
      </c>
      <c r="E21" s="36"/>
      <c r="F21" s="36"/>
      <c r="G21" s="36"/>
      <c r="I21" s="3"/>
      <c r="J21" s="3"/>
      <c r="K21" s="3"/>
    </row>
    <row r="22" spans="1:11" ht="30" customHeight="1" x14ac:dyDescent="0.15">
      <c r="A22" s="33" t="s">
        <v>19</v>
      </c>
      <c r="B22" s="32" t="s">
        <v>44</v>
      </c>
      <c r="C22" s="16"/>
      <c r="D22" s="16"/>
      <c r="E22" s="16"/>
      <c r="F22" s="20"/>
      <c r="G22" s="19"/>
    </row>
    <row r="23" spans="1:11" ht="30" customHeight="1" x14ac:dyDescent="0.15">
      <c r="A23" s="33"/>
      <c r="B23" s="30" t="s">
        <v>38</v>
      </c>
      <c r="C23" s="16"/>
      <c r="D23" s="16"/>
      <c r="E23" s="16"/>
      <c r="F23" s="20"/>
      <c r="G23" s="19"/>
    </row>
    <row r="24" spans="1:11" ht="30" customHeight="1" x14ac:dyDescent="0.15">
      <c r="A24" s="33"/>
      <c r="B24" s="27" t="s">
        <v>13</v>
      </c>
      <c r="C24" s="16"/>
      <c r="D24" s="16"/>
      <c r="E24" s="16"/>
      <c r="F24" s="20"/>
      <c r="G24" s="19"/>
    </row>
    <row r="25" spans="1:11" ht="30" customHeight="1" x14ac:dyDescent="0.15">
      <c r="A25" s="33"/>
      <c r="B25" s="27" t="s">
        <v>14</v>
      </c>
      <c r="C25" s="16"/>
      <c r="D25" s="16"/>
      <c r="E25" s="16"/>
      <c r="F25" s="20"/>
      <c r="G25" s="19"/>
    </row>
    <row r="26" spans="1:11" ht="30" customHeight="1" x14ac:dyDescent="0.15">
      <c r="A26" s="33"/>
      <c r="B26" s="27" t="s">
        <v>15</v>
      </c>
      <c r="C26" s="16"/>
      <c r="D26" s="16"/>
      <c r="E26" s="16"/>
      <c r="F26" s="20"/>
      <c r="G26" s="19"/>
    </row>
    <row r="27" spans="1:11" ht="30" customHeight="1" x14ac:dyDescent="0.15">
      <c r="A27" s="33"/>
      <c r="B27" s="27" t="s">
        <v>16</v>
      </c>
      <c r="C27" s="16"/>
      <c r="D27" s="16"/>
      <c r="E27" s="16"/>
      <c r="F27" s="20"/>
      <c r="G27" s="19"/>
      <c r="I27" s="1"/>
      <c r="J27" s="1"/>
      <c r="K27" s="1"/>
    </row>
    <row r="28" spans="1:11" ht="30" customHeight="1" x14ac:dyDescent="0.15">
      <c r="A28" s="33"/>
      <c r="B28" s="28" t="s">
        <v>43</v>
      </c>
      <c r="C28" s="16"/>
      <c r="D28" s="16"/>
      <c r="E28" s="16"/>
      <c r="F28" s="20"/>
      <c r="G28" s="19"/>
      <c r="I28" s="1"/>
      <c r="J28" s="1"/>
      <c r="K28" s="1"/>
    </row>
    <row r="29" spans="1:11" ht="30" customHeight="1" x14ac:dyDescent="0.15">
      <c r="A29" s="33"/>
      <c r="B29" s="31" t="s">
        <v>22</v>
      </c>
      <c r="C29" s="16"/>
      <c r="D29" s="16"/>
      <c r="E29" s="16"/>
      <c r="F29" s="20"/>
      <c r="G29" s="19"/>
      <c r="I29" s="1"/>
      <c r="J29" s="1"/>
      <c r="K29" s="1"/>
    </row>
    <row r="30" spans="1:11" ht="30" customHeight="1" x14ac:dyDescent="0.15">
      <c r="A30" s="33"/>
      <c r="B30" s="28" t="s">
        <v>45</v>
      </c>
      <c r="C30" s="16"/>
      <c r="D30" s="16"/>
      <c r="E30" s="16"/>
      <c r="F30" s="20"/>
      <c r="G30" s="19"/>
      <c r="I30" s="1"/>
      <c r="J30" s="1"/>
      <c r="K30" s="1"/>
    </row>
    <row r="31" spans="1:11" ht="30" customHeight="1" x14ac:dyDescent="0.15">
      <c r="A31" s="40" t="s">
        <v>35</v>
      </c>
      <c r="B31" s="40"/>
      <c r="C31" s="16">
        <f>SUM(C22:C30)</f>
        <v>0</v>
      </c>
      <c r="D31" s="16"/>
      <c r="E31" s="16"/>
      <c r="F31" s="20"/>
      <c r="G31" s="19"/>
      <c r="I31" s="1"/>
      <c r="J31" s="1"/>
      <c r="K31" s="1"/>
    </row>
    <row r="32" spans="1:11" ht="30" customHeight="1" x14ac:dyDescent="0.15">
      <c r="A32" s="36" t="s">
        <v>17</v>
      </c>
      <c r="B32" s="36"/>
      <c r="C32" s="16"/>
      <c r="D32" s="16"/>
      <c r="E32" s="16"/>
      <c r="F32" s="20"/>
      <c r="G32" s="19"/>
      <c r="I32" s="1"/>
      <c r="J32" s="1"/>
      <c r="K32" s="1"/>
    </row>
    <row r="33" spans="1:11" ht="30" customHeight="1" x14ac:dyDescent="0.15">
      <c r="A33" s="36" t="s">
        <v>18</v>
      </c>
      <c r="B33" s="36"/>
      <c r="C33" s="16">
        <f>SUM(C31:C32)</f>
        <v>0</v>
      </c>
      <c r="D33" s="16"/>
      <c r="E33" s="16"/>
      <c r="F33" s="20"/>
      <c r="G33" s="19"/>
      <c r="I33" s="1"/>
      <c r="J33" s="1"/>
      <c r="K33" s="1"/>
    </row>
    <row r="34" spans="1:11" ht="9.9499999999999993" customHeight="1" x14ac:dyDescent="0.15">
      <c r="A34" s="6"/>
      <c r="B34" s="6"/>
      <c r="C34" s="13"/>
      <c r="D34" s="13"/>
      <c r="E34" s="13"/>
      <c r="F34" s="7"/>
      <c r="G34" s="7"/>
      <c r="I34" s="14"/>
      <c r="J34" s="13"/>
      <c r="K34" s="13"/>
    </row>
    <row r="35" spans="1:11" x14ac:dyDescent="0.15">
      <c r="A35" s="1" t="s">
        <v>20</v>
      </c>
      <c r="F35" s="35" t="s">
        <v>24</v>
      </c>
      <c r="G35" s="35"/>
    </row>
    <row r="36" spans="1:11" ht="15" customHeight="1" x14ac:dyDescent="0.15">
      <c r="I36" s="24" t="s">
        <v>25</v>
      </c>
      <c r="J36" s="24" t="s">
        <v>26</v>
      </c>
      <c r="K36" s="24" t="s">
        <v>28</v>
      </c>
    </row>
    <row r="37" spans="1:11" ht="15" customHeight="1" x14ac:dyDescent="0.15">
      <c r="I37" s="21" t="s">
        <v>23</v>
      </c>
      <c r="J37" s="22" t="s">
        <v>27</v>
      </c>
      <c r="K37" s="23" t="s">
        <v>29</v>
      </c>
    </row>
    <row r="38" spans="1:11" ht="30" customHeight="1" x14ac:dyDescent="0.15">
      <c r="I38" s="17">
        <f>C31</f>
        <v>0</v>
      </c>
      <c r="J38" s="17">
        <f>MIN(I38,VLOOKUP($B$2,$I$42:$J$44,2,FALSE))</f>
        <v>0</v>
      </c>
      <c r="K38" s="17">
        <f>ROUNDDOWN(J38*3/4,-3)</f>
        <v>0</v>
      </c>
    </row>
    <row r="39" spans="1:11" x14ac:dyDescent="0.15">
      <c r="A39" s="12" t="s">
        <v>41</v>
      </c>
      <c r="B39" s="11"/>
      <c r="C39" s="11"/>
      <c r="D39" s="11"/>
      <c r="E39" s="11"/>
      <c r="F39" s="11"/>
      <c r="G39" s="11"/>
    </row>
    <row r="40" spans="1:11" x14ac:dyDescent="0.15">
      <c r="A40" s="1" t="s">
        <v>42</v>
      </c>
    </row>
    <row r="41" spans="1:11" x14ac:dyDescent="0.15">
      <c r="I41" s="8"/>
      <c r="J41" s="4" t="s">
        <v>31</v>
      </c>
      <c r="K41" s="4" t="s">
        <v>32</v>
      </c>
    </row>
    <row r="42" spans="1:11" x14ac:dyDescent="0.15">
      <c r="I42" s="9" t="s">
        <v>30</v>
      </c>
      <c r="J42" s="5">
        <v>6000000</v>
      </c>
      <c r="K42" s="5">
        <f>J42*3/4</f>
        <v>4500000</v>
      </c>
    </row>
    <row r="43" spans="1:11" x14ac:dyDescent="0.15">
      <c r="I43" s="9" t="s">
        <v>39</v>
      </c>
      <c r="J43" s="5">
        <v>16000000</v>
      </c>
      <c r="K43" s="5">
        <f>J43*3/4</f>
        <v>12000000</v>
      </c>
    </row>
    <row r="44" spans="1:11" x14ac:dyDescent="0.15">
      <c r="I44" s="10" t="s">
        <v>40</v>
      </c>
      <c r="J44" s="5">
        <v>12000000</v>
      </c>
      <c r="K44" s="5">
        <f>J44*3/4</f>
        <v>9000000</v>
      </c>
    </row>
  </sheetData>
  <mergeCells count="22">
    <mergeCell ref="F35:G35"/>
    <mergeCell ref="A16:B16"/>
    <mergeCell ref="B2:C2"/>
    <mergeCell ref="A6:G6"/>
    <mergeCell ref="F8:G8"/>
    <mergeCell ref="A9:B10"/>
    <mergeCell ref="E9:E10"/>
    <mergeCell ref="F9:G10"/>
    <mergeCell ref="A11:B11"/>
    <mergeCell ref="A12:B12"/>
    <mergeCell ref="A13:B13"/>
    <mergeCell ref="A14:B14"/>
    <mergeCell ref="A15:B15"/>
    <mergeCell ref="A31:B31"/>
    <mergeCell ref="A32:B32"/>
    <mergeCell ref="A33:B33"/>
    <mergeCell ref="A22:A30"/>
    <mergeCell ref="A17:B17"/>
    <mergeCell ref="F19:G19"/>
    <mergeCell ref="A20:B21"/>
    <mergeCell ref="E20:E21"/>
    <mergeCell ref="F20:G21"/>
  </mergeCells>
  <phoneticPr fontId="2"/>
  <dataValidations count="2">
    <dataValidation type="list" allowBlank="1" showInputMessage="1" showErrorMessage="1" sqref="B2:C2" xr:uid="{E4AA34CA-0744-4F03-9ABD-D1F2190A71B1}">
      <formula1>$I$42:$I$44</formula1>
    </dataValidation>
    <dataValidation imeMode="halfAlpha" allowBlank="1" showInputMessage="1" showErrorMessage="1" sqref="C11:E18 C22:E34" xr:uid="{5177F1FB-6430-4830-9ABD-1B834C412659}"/>
  </dataValidations>
  <printOptions horizontalCentered="1" verticalCentered="1"/>
  <pageMargins left="0.59055118110236227" right="0.59055118110236227" top="0.59055118110236227" bottom="0.59055118110236227" header="0" footer="0"/>
  <pageSetup paperSize="9" scale="9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教委スポーツ振興課</dc:creator>
  <cp:lastModifiedBy>Administrator</cp:lastModifiedBy>
  <cp:lastPrinted>2020-10-15T01:43:22Z</cp:lastPrinted>
  <dcterms:created xsi:type="dcterms:W3CDTF">2015-04-14T01:42:05Z</dcterms:created>
  <dcterms:modified xsi:type="dcterms:W3CDTF">2024-05-14T05:31:29Z</dcterms:modified>
</cp:coreProperties>
</file>